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05" windowWidth="18780" windowHeight="12285" tabRatio="1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Sheet1!$B$1:$BK$39</definedName>
    <definedName name="_xlnm.Print_Area" localSheetId="1">Sheet2!$A$1:$BH$149</definedName>
    <definedName name="_xlnm.Print_Area" localSheetId="2">Sheet3!$A$1:$Y$7</definedName>
  </definedNames>
  <calcPr calcId="145621" concurrentCalc="0"/>
</workbook>
</file>

<file path=xl/calcChain.xml><?xml version="1.0" encoding="utf-8"?>
<calcChain xmlns="http://schemas.openxmlformats.org/spreadsheetml/2006/main">
  <c r="BL30" i="1" l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K30" i="1"/>
  <c r="BJ30" i="1"/>
  <c r="BI30" i="1"/>
  <c r="BH30" i="1"/>
  <c r="BK29" i="1"/>
  <c r="BJ29" i="1"/>
  <c r="BI29" i="1"/>
  <c r="BH29" i="1"/>
  <c r="BK28" i="1"/>
  <c r="BJ28" i="1"/>
  <c r="BI28" i="1"/>
  <c r="BH28" i="1"/>
  <c r="BK27" i="1"/>
  <c r="BJ27" i="1"/>
  <c r="BI27" i="1"/>
  <c r="BH27" i="1"/>
  <c r="BK26" i="1"/>
  <c r="BJ26" i="1"/>
  <c r="BI26" i="1"/>
  <c r="BH26" i="1"/>
  <c r="BK25" i="1"/>
  <c r="BJ25" i="1"/>
  <c r="BI25" i="1"/>
  <c r="BH25" i="1"/>
  <c r="BK24" i="1"/>
  <c r="BJ24" i="1"/>
  <c r="BI24" i="1"/>
  <c r="BH24" i="1"/>
  <c r="BK23" i="1"/>
  <c r="BJ23" i="1"/>
  <c r="BI23" i="1"/>
  <c r="BH23" i="1"/>
  <c r="BK22" i="1"/>
  <c r="BJ22" i="1"/>
  <c r="BI22" i="1"/>
  <c r="BH22" i="1"/>
  <c r="BK21" i="1"/>
  <c r="BJ21" i="1"/>
  <c r="BI21" i="1"/>
  <c r="BH21" i="1"/>
  <c r="BD20" i="1"/>
  <c r="BK20" i="1"/>
  <c r="BJ20" i="1"/>
  <c r="BI20" i="1"/>
  <c r="BH20" i="1"/>
  <c r="BK19" i="1"/>
  <c r="BJ19" i="1"/>
  <c r="BI19" i="1"/>
  <c r="BH19" i="1"/>
  <c r="BK18" i="1"/>
  <c r="BJ18" i="1"/>
  <c r="BI18" i="1"/>
  <c r="BH18" i="1"/>
  <c r="BK17" i="1"/>
  <c r="BJ17" i="1"/>
  <c r="BI17" i="1"/>
  <c r="BH17" i="1"/>
  <c r="BK16" i="1"/>
  <c r="BJ16" i="1"/>
  <c r="BI16" i="1"/>
  <c r="BH16" i="1"/>
  <c r="BK15" i="1"/>
  <c r="BJ15" i="1"/>
  <c r="BI15" i="1"/>
  <c r="BH15" i="1"/>
  <c r="BK14" i="1"/>
  <c r="BJ14" i="1"/>
  <c r="BI14" i="1"/>
  <c r="BH14" i="1"/>
  <c r="BK13" i="1"/>
  <c r="BJ13" i="1"/>
  <c r="BI13" i="1"/>
  <c r="BH13" i="1"/>
  <c r="BK12" i="1"/>
  <c r="BJ12" i="1"/>
  <c r="BI12" i="1"/>
  <c r="BH12" i="1"/>
  <c r="BK11" i="1"/>
  <c r="BJ11" i="1"/>
  <c r="BI11" i="1"/>
  <c r="BH11" i="1"/>
  <c r="BK10" i="1"/>
  <c r="BJ10" i="1"/>
  <c r="BI10" i="1"/>
  <c r="BH10" i="1"/>
  <c r="BK9" i="1"/>
  <c r="BJ9" i="1"/>
  <c r="BI9" i="1"/>
  <c r="BH9" i="1"/>
  <c r="BK8" i="1"/>
  <c r="BJ8" i="1"/>
  <c r="BI8" i="1"/>
  <c r="BH8" i="1"/>
  <c r="BK7" i="1"/>
  <c r="BJ7" i="1"/>
  <c r="BI7" i="1"/>
  <c r="BH7" i="1"/>
  <c r="BK6" i="1"/>
  <c r="BJ6" i="1"/>
  <c r="BI6" i="1"/>
  <c r="BH6" i="1"/>
  <c r="BK5" i="1"/>
  <c r="BJ5" i="1"/>
  <c r="BI5" i="1"/>
  <c r="BH5" i="1"/>
  <c r="BK4" i="1"/>
  <c r="BJ4" i="1"/>
  <c r="BI4" i="1"/>
  <c r="BH4" i="1"/>
  <c r="BD15" i="1"/>
  <c r="BD4" i="1"/>
  <c r="N16" i="1"/>
  <c r="AS36" i="1"/>
  <c r="AR36" i="1"/>
  <c r="AQ36" i="1"/>
  <c r="BA36" i="1"/>
  <c r="AU37" i="1"/>
  <c r="AP36" i="1"/>
  <c r="AT36" i="1"/>
  <c r="AV37" i="1"/>
  <c r="AU14" i="1"/>
  <c r="AV14" i="1"/>
  <c r="AU30" i="1"/>
  <c r="AV30" i="1"/>
  <c r="AU20" i="1"/>
  <c r="AV20" i="1"/>
  <c r="AU9" i="1"/>
  <c r="AV9" i="1"/>
  <c r="AU6" i="1"/>
  <c r="AV6" i="1"/>
  <c r="AU25" i="1"/>
  <c r="AV25" i="1"/>
  <c r="AU21" i="1"/>
  <c r="AV21" i="1"/>
  <c r="AU15" i="1"/>
  <c r="AV15" i="1"/>
  <c r="AU29" i="1"/>
  <c r="AV29" i="1"/>
  <c r="AU11" i="1"/>
  <c r="AV11" i="1"/>
  <c r="AU16" i="1"/>
  <c r="AV16" i="1"/>
  <c r="AU26" i="1"/>
  <c r="AV26" i="1"/>
  <c r="AU4" i="1"/>
  <c r="AV4" i="1"/>
  <c r="AU23" i="1"/>
  <c r="AV23" i="1"/>
  <c r="AU10" i="1"/>
  <c r="AV10" i="1"/>
  <c r="AU8" i="1"/>
  <c r="AV8" i="1"/>
  <c r="AU24" i="1"/>
  <c r="AV24" i="1"/>
  <c r="AU18" i="1"/>
  <c r="AV18" i="1"/>
  <c r="AU27" i="1"/>
  <c r="AV27" i="1"/>
  <c r="AU28" i="1"/>
  <c r="AV28" i="1"/>
  <c r="AU17" i="1"/>
  <c r="AV17" i="1"/>
  <c r="AU5" i="1"/>
  <c r="AV5" i="1"/>
  <c r="AU7" i="1"/>
  <c r="AV7" i="1"/>
  <c r="AU13" i="1"/>
  <c r="AV13" i="1"/>
  <c r="AU12" i="1"/>
  <c r="AV12" i="1"/>
  <c r="AU19" i="1"/>
  <c r="AV19" i="1"/>
  <c r="AU22" i="1"/>
  <c r="AV22" i="1"/>
  <c r="AH14" i="1"/>
  <c r="AZ14" i="1"/>
  <c r="BB14" i="1"/>
  <c r="BD14" i="1"/>
  <c r="BB30" i="1"/>
  <c r="AH30" i="1"/>
  <c r="AZ30" i="1"/>
  <c r="BD30" i="1"/>
  <c r="AH20" i="1"/>
  <c r="AZ20" i="1"/>
  <c r="BB20" i="1"/>
  <c r="AH9" i="1"/>
  <c r="AZ9" i="1"/>
  <c r="BB9" i="1"/>
  <c r="BD9" i="1"/>
  <c r="AH6" i="1"/>
  <c r="AZ6" i="1"/>
  <c r="BB6" i="1"/>
  <c r="BD6" i="1"/>
  <c r="AH25" i="1"/>
  <c r="AZ25" i="1"/>
  <c r="BB25" i="1"/>
  <c r="BD25" i="1"/>
  <c r="AH21" i="1"/>
  <c r="AZ21" i="1"/>
  <c r="BB21" i="1"/>
  <c r="BD21" i="1"/>
  <c r="AH15" i="1"/>
  <c r="AZ15" i="1"/>
  <c r="BB15" i="1"/>
  <c r="BB29" i="1"/>
  <c r="AH29" i="1"/>
  <c r="AZ29" i="1"/>
  <c r="BD29" i="1"/>
  <c r="AH11" i="1"/>
  <c r="AZ11" i="1"/>
  <c r="BB11" i="1"/>
  <c r="BD11" i="1"/>
  <c r="AH16" i="1"/>
  <c r="AZ16" i="1"/>
  <c r="BB16" i="1"/>
  <c r="BD16" i="1"/>
  <c r="AH26" i="1"/>
  <c r="AZ26" i="1"/>
  <c r="BB26" i="1"/>
  <c r="BD26" i="1"/>
  <c r="AH4" i="1"/>
  <c r="AZ4" i="1"/>
  <c r="BB4" i="1"/>
  <c r="AH23" i="1"/>
  <c r="AZ23" i="1"/>
  <c r="BB23" i="1"/>
  <c r="BD23" i="1"/>
  <c r="AH10" i="1"/>
  <c r="AZ10" i="1"/>
  <c r="BB10" i="1"/>
  <c r="BD10" i="1"/>
  <c r="AH8" i="1"/>
  <c r="AZ8" i="1"/>
  <c r="BB8" i="1"/>
  <c r="BD8" i="1"/>
  <c r="AH24" i="1"/>
  <c r="AZ24" i="1"/>
  <c r="BB24" i="1"/>
  <c r="BD24" i="1"/>
  <c r="AH18" i="1"/>
  <c r="AZ18" i="1"/>
  <c r="BB18" i="1"/>
  <c r="BD18" i="1"/>
  <c r="AH27" i="1"/>
  <c r="AZ27" i="1"/>
  <c r="BB27" i="1"/>
  <c r="BD27" i="1"/>
  <c r="AH28" i="1"/>
  <c r="AZ28" i="1"/>
  <c r="BB28" i="1"/>
  <c r="BD28" i="1"/>
  <c r="AH17" i="1"/>
  <c r="AZ17" i="1"/>
  <c r="BB17" i="1"/>
  <c r="BD17" i="1"/>
  <c r="AH5" i="1"/>
  <c r="AZ5" i="1"/>
  <c r="BB5" i="1"/>
  <c r="BD5" i="1"/>
  <c r="AH7" i="1"/>
  <c r="AZ7" i="1"/>
  <c r="BB7" i="1"/>
  <c r="BD7" i="1"/>
  <c r="AH13" i="1"/>
  <c r="AZ13" i="1"/>
  <c r="BB13" i="1"/>
  <c r="BD13" i="1"/>
  <c r="AH12" i="1"/>
  <c r="BB12" i="1"/>
  <c r="AZ12" i="1"/>
  <c r="BD12" i="1"/>
  <c r="AH19" i="1"/>
  <c r="AZ19" i="1"/>
  <c r="BB19" i="1"/>
  <c r="BD19" i="1"/>
  <c r="AH22" i="1"/>
  <c r="AZ22" i="1"/>
  <c r="BB22" i="1"/>
  <c r="BD22" i="1"/>
  <c r="AH37" i="1"/>
  <c r="BD37" i="1"/>
  <c r="AZ36" i="1"/>
  <c r="AY36" i="1"/>
  <c r="BF30" i="1"/>
  <c r="AV36" i="1"/>
  <c r="AI128" i="2"/>
  <c r="BF14" i="1"/>
  <c r="BC133" i="2"/>
  <c r="BF20" i="1"/>
  <c r="BF23" i="1"/>
  <c r="BF28" i="1"/>
  <c r="BC128" i="2"/>
  <c r="BF9" i="1"/>
  <c r="BF6" i="1"/>
  <c r="AV133" i="2"/>
  <c r="AV123" i="2"/>
  <c r="P2" i="3"/>
  <c r="Q2" i="3"/>
  <c r="R2" i="3"/>
  <c r="S2" i="3"/>
  <c r="T2" i="3"/>
  <c r="U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B2" i="2"/>
  <c r="C2" i="2"/>
  <c r="D2" i="2"/>
  <c r="AG2" i="2"/>
  <c r="AH2" i="2"/>
  <c r="AJ2" i="2"/>
  <c r="AK2" i="2"/>
  <c r="AL2" i="2"/>
  <c r="AM2" i="2"/>
  <c r="AN2" i="2"/>
  <c r="AO2" i="2"/>
  <c r="AP2" i="2"/>
  <c r="AQ2" i="2"/>
  <c r="AR2" i="2"/>
  <c r="AS2" i="2"/>
  <c r="AT2" i="2"/>
  <c r="AW2" i="2"/>
  <c r="AX2" i="2"/>
  <c r="AY2" i="2"/>
  <c r="AZ2" i="2"/>
  <c r="BE2" i="2"/>
  <c r="BF2" i="2"/>
  <c r="BG2" i="2"/>
  <c r="BH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J3" i="2"/>
  <c r="AK3" i="2"/>
  <c r="AL3" i="2"/>
  <c r="AM3" i="2"/>
  <c r="AN3" i="2"/>
  <c r="AO3" i="2"/>
  <c r="AP3" i="2"/>
  <c r="AQ3" i="2"/>
  <c r="AR3" i="2"/>
  <c r="AS3" i="2"/>
  <c r="AT3" i="2"/>
  <c r="AW3" i="2"/>
  <c r="AX3" i="2"/>
  <c r="AY3" i="2"/>
  <c r="AZ3" i="2"/>
  <c r="BF22" i="1"/>
  <c r="BF25" i="1"/>
  <c r="BF4" i="1"/>
  <c r="BC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J4" i="2"/>
  <c r="AK4" i="2"/>
  <c r="AL4" i="2"/>
  <c r="AM4" i="2"/>
  <c r="AN4" i="2"/>
  <c r="AO4" i="2"/>
  <c r="AP4" i="2"/>
  <c r="AQ4" i="2"/>
  <c r="AR4" i="2"/>
  <c r="AS4" i="2"/>
  <c r="AT4" i="2"/>
  <c r="AW4" i="2"/>
  <c r="AX4" i="2"/>
  <c r="AY4" i="2"/>
  <c r="AZ4" i="2"/>
  <c r="B7" i="2"/>
  <c r="C7" i="2"/>
  <c r="D7" i="2"/>
  <c r="AG7" i="2"/>
  <c r="AH7" i="2"/>
  <c r="AJ7" i="2"/>
  <c r="AK7" i="2"/>
  <c r="AL7" i="2"/>
  <c r="AM7" i="2"/>
  <c r="AN7" i="2"/>
  <c r="AO7" i="2"/>
  <c r="AP7" i="2"/>
  <c r="AQ7" i="2"/>
  <c r="AR7" i="2"/>
  <c r="AS7" i="2"/>
  <c r="AT7" i="2"/>
  <c r="AW7" i="2"/>
  <c r="AX7" i="2"/>
  <c r="AY7" i="2"/>
  <c r="AZ7" i="2"/>
  <c r="BE7" i="2"/>
  <c r="BF7" i="2"/>
  <c r="BG7" i="2"/>
  <c r="BH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Y8" i="2"/>
  <c r="Z8" i="2"/>
  <c r="AD8" i="2"/>
  <c r="AE8" i="2"/>
  <c r="AF8" i="2"/>
  <c r="AG8" i="2"/>
  <c r="AH8" i="2"/>
  <c r="AJ8" i="2"/>
  <c r="AK8" i="2"/>
  <c r="AL8" i="2"/>
  <c r="AM8" i="2"/>
  <c r="AN8" i="2"/>
  <c r="AO8" i="2"/>
  <c r="AP8" i="2"/>
  <c r="AQ8" i="2"/>
  <c r="AR8" i="2"/>
  <c r="AS8" i="2"/>
  <c r="AT8" i="2"/>
  <c r="AW8" i="2"/>
  <c r="AX8" i="2"/>
  <c r="AY8" i="2"/>
  <c r="A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J9" i="2"/>
  <c r="AK9" i="2"/>
  <c r="AL9" i="2"/>
  <c r="AM9" i="2"/>
  <c r="AN9" i="2"/>
  <c r="AO9" i="2"/>
  <c r="AP9" i="2"/>
  <c r="AQ9" i="2"/>
  <c r="AR9" i="2"/>
  <c r="AS9" i="2"/>
  <c r="AT9" i="2"/>
  <c r="AW9" i="2"/>
  <c r="AX9" i="2"/>
  <c r="AY9" i="2"/>
  <c r="AZ9" i="2"/>
  <c r="B12" i="2"/>
  <c r="C12" i="2"/>
  <c r="D12" i="2"/>
  <c r="AG12" i="2"/>
  <c r="AH12" i="2"/>
  <c r="AJ12" i="2"/>
  <c r="AK12" i="2"/>
  <c r="AL12" i="2"/>
  <c r="AM12" i="2"/>
  <c r="AN12" i="2"/>
  <c r="AO12" i="2"/>
  <c r="AP12" i="2"/>
  <c r="AQ12" i="2"/>
  <c r="AR12" i="2"/>
  <c r="AS12" i="2"/>
  <c r="AT12" i="2"/>
  <c r="AW12" i="2"/>
  <c r="AX12" i="2"/>
  <c r="AY12" i="2"/>
  <c r="AZ12" i="2"/>
  <c r="BE12" i="2"/>
  <c r="BF12" i="2"/>
  <c r="BG12" i="2"/>
  <c r="BH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G13" i="2"/>
  <c r="AH13" i="2"/>
  <c r="AJ13" i="2"/>
  <c r="AK13" i="2"/>
  <c r="AL13" i="2"/>
  <c r="AM13" i="2"/>
  <c r="AN13" i="2"/>
  <c r="AO13" i="2"/>
  <c r="AP13" i="2"/>
  <c r="AQ13" i="2"/>
  <c r="AR13" i="2"/>
  <c r="AS13" i="2"/>
  <c r="AT13" i="2"/>
  <c r="AW13" i="2"/>
  <c r="AX13" i="2"/>
  <c r="AY13" i="2"/>
  <c r="A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J14" i="2"/>
  <c r="AK14" i="2"/>
  <c r="AL14" i="2"/>
  <c r="AM14" i="2"/>
  <c r="AN14" i="2"/>
  <c r="AO14" i="2"/>
  <c r="AP14" i="2"/>
  <c r="AQ14" i="2"/>
  <c r="AR14" i="2"/>
  <c r="AS14" i="2"/>
  <c r="AT14" i="2"/>
  <c r="AW14" i="2"/>
  <c r="AX14" i="2"/>
  <c r="AY14" i="2"/>
  <c r="AZ14" i="2"/>
  <c r="B17" i="2"/>
  <c r="C17" i="2"/>
  <c r="D17" i="2"/>
  <c r="AG17" i="2"/>
  <c r="AH17" i="2"/>
  <c r="AJ17" i="2"/>
  <c r="AK17" i="2"/>
  <c r="AL17" i="2"/>
  <c r="AM17" i="2"/>
  <c r="AN17" i="2"/>
  <c r="AO17" i="2"/>
  <c r="AP17" i="2"/>
  <c r="AQ17" i="2"/>
  <c r="AR17" i="2"/>
  <c r="AS17" i="2"/>
  <c r="AT17" i="2"/>
  <c r="AW17" i="2"/>
  <c r="AX17" i="2"/>
  <c r="AY17" i="2"/>
  <c r="AZ17" i="2"/>
  <c r="BE17" i="2"/>
  <c r="BF17" i="2"/>
  <c r="BG17" i="2"/>
  <c r="BH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J18" i="2"/>
  <c r="AK18" i="2"/>
  <c r="AL18" i="2"/>
  <c r="AM18" i="2"/>
  <c r="AN18" i="2"/>
  <c r="AO18" i="2"/>
  <c r="AP18" i="2"/>
  <c r="AQ18" i="2"/>
  <c r="AR18" i="2"/>
  <c r="AS18" i="2"/>
  <c r="AT18" i="2"/>
  <c r="AW18" i="2"/>
  <c r="AX18" i="2"/>
  <c r="AY18" i="2"/>
  <c r="A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J19" i="2"/>
  <c r="AK19" i="2"/>
  <c r="AL19" i="2"/>
  <c r="AM19" i="2"/>
  <c r="AN19" i="2"/>
  <c r="AO19" i="2"/>
  <c r="AP19" i="2"/>
  <c r="AQ19" i="2"/>
  <c r="AR19" i="2"/>
  <c r="AS19" i="2"/>
  <c r="AT19" i="2"/>
  <c r="AW19" i="2"/>
  <c r="AX19" i="2"/>
  <c r="AY19" i="2"/>
  <c r="AZ19" i="2"/>
  <c r="B22" i="2"/>
  <c r="C22" i="2"/>
  <c r="D22" i="2"/>
  <c r="AG22" i="2"/>
  <c r="AH22" i="2"/>
  <c r="AJ22" i="2"/>
  <c r="AK22" i="2"/>
  <c r="AL22" i="2"/>
  <c r="AM22" i="2"/>
  <c r="AN22" i="2"/>
  <c r="AO22" i="2"/>
  <c r="AP22" i="2"/>
  <c r="AQ22" i="2"/>
  <c r="AR22" i="2"/>
  <c r="AS22" i="2"/>
  <c r="AT22" i="2"/>
  <c r="AW22" i="2"/>
  <c r="AX22" i="2"/>
  <c r="AY22" i="2"/>
  <c r="AZ22" i="2"/>
  <c r="BE22" i="2"/>
  <c r="BF22" i="2"/>
  <c r="BG22" i="2"/>
  <c r="BH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J23" i="2"/>
  <c r="AK23" i="2"/>
  <c r="AL23" i="2"/>
  <c r="AM23" i="2"/>
  <c r="AN23" i="2"/>
  <c r="AO23" i="2"/>
  <c r="AP23" i="2"/>
  <c r="AQ23" i="2"/>
  <c r="AR23" i="2"/>
  <c r="AS23" i="2"/>
  <c r="AT23" i="2"/>
  <c r="AW23" i="2"/>
  <c r="AX23" i="2"/>
  <c r="AY23" i="2"/>
  <c r="A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J24" i="2"/>
  <c r="AK24" i="2"/>
  <c r="AL24" i="2"/>
  <c r="AM24" i="2"/>
  <c r="AN24" i="2"/>
  <c r="AO24" i="2"/>
  <c r="AP24" i="2"/>
  <c r="AQ24" i="2"/>
  <c r="AR24" i="2"/>
  <c r="AS24" i="2"/>
  <c r="AT24" i="2"/>
  <c r="AW24" i="2"/>
  <c r="AX24" i="2"/>
  <c r="AY24" i="2"/>
  <c r="AZ24" i="2"/>
  <c r="B27" i="2"/>
  <c r="C27" i="2"/>
  <c r="D27" i="2"/>
  <c r="AG27" i="2"/>
  <c r="AH27" i="2"/>
  <c r="AJ27" i="2"/>
  <c r="AK27" i="2"/>
  <c r="AL27" i="2"/>
  <c r="AM27" i="2"/>
  <c r="AN27" i="2"/>
  <c r="AO27" i="2"/>
  <c r="AP27" i="2"/>
  <c r="AQ27" i="2"/>
  <c r="AR27" i="2"/>
  <c r="AS27" i="2"/>
  <c r="AT27" i="2"/>
  <c r="AW27" i="2"/>
  <c r="AX27" i="2"/>
  <c r="AY27" i="2"/>
  <c r="AZ27" i="2"/>
  <c r="BE27" i="2"/>
  <c r="BF27" i="2"/>
  <c r="BG27" i="2"/>
  <c r="BH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J28" i="2"/>
  <c r="AK28" i="2"/>
  <c r="AL28" i="2"/>
  <c r="AM28" i="2"/>
  <c r="AN28" i="2"/>
  <c r="AO28" i="2"/>
  <c r="AP28" i="2"/>
  <c r="AQ28" i="2"/>
  <c r="AR28" i="2"/>
  <c r="AS28" i="2"/>
  <c r="AT28" i="2"/>
  <c r="AW28" i="2"/>
  <c r="AX28" i="2"/>
  <c r="AY28" i="2"/>
  <c r="A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J29" i="2"/>
  <c r="AK29" i="2"/>
  <c r="AL29" i="2"/>
  <c r="AM29" i="2"/>
  <c r="AN29" i="2"/>
  <c r="AO29" i="2"/>
  <c r="AP29" i="2"/>
  <c r="AQ29" i="2"/>
  <c r="AR29" i="2"/>
  <c r="AS29" i="2"/>
  <c r="AT29" i="2"/>
  <c r="AW29" i="2"/>
  <c r="AX29" i="2"/>
  <c r="AY29" i="2"/>
  <c r="AZ29" i="2"/>
  <c r="B32" i="2"/>
  <c r="C32" i="2"/>
  <c r="D32" i="2"/>
  <c r="AG32" i="2"/>
  <c r="AH32" i="2"/>
  <c r="AJ32" i="2"/>
  <c r="AK32" i="2"/>
  <c r="AL32" i="2"/>
  <c r="AM32" i="2"/>
  <c r="AN32" i="2"/>
  <c r="AO32" i="2"/>
  <c r="AP32" i="2"/>
  <c r="AQ32" i="2"/>
  <c r="AR32" i="2"/>
  <c r="AS32" i="2"/>
  <c r="AT32" i="2"/>
  <c r="AW32" i="2"/>
  <c r="AX32" i="2"/>
  <c r="AY32" i="2"/>
  <c r="AZ32" i="2"/>
  <c r="BE32" i="2"/>
  <c r="BF32" i="2"/>
  <c r="BG32" i="2"/>
  <c r="BH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E33" i="2"/>
  <c r="BF33" i="2"/>
  <c r="BG33" i="2"/>
  <c r="BH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J34" i="2"/>
  <c r="AK34" i="2"/>
  <c r="AL34" i="2"/>
  <c r="AM34" i="2"/>
  <c r="AN34" i="2"/>
  <c r="AO34" i="2"/>
  <c r="AP34" i="2"/>
  <c r="AQ34" i="2"/>
  <c r="AR34" i="2"/>
  <c r="AS34" i="2"/>
  <c r="AT34" i="2"/>
  <c r="AW34" i="2"/>
  <c r="AX34" i="2"/>
  <c r="AY34" i="2"/>
  <c r="AZ34" i="2"/>
  <c r="B37" i="2"/>
  <c r="C37" i="2"/>
  <c r="D37" i="2"/>
  <c r="AG37" i="2"/>
  <c r="AH37" i="2"/>
  <c r="AJ37" i="2"/>
  <c r="AK37" i="2"/>
  <c r="AL37" i="2"/>
  <c r="AM37" i="2"/>
  <c r="AN37" i="2"/>
  <c r="AO37" i="2"/>
  <c r="AP37" i="2"/>
  <c r="AQ37" i="2"/>
  <c r="AR37" i="2"/>
  <c r="AS37" i="2"/>
  <c r="AT37" i="2"/>
  <c r="AW37" i="2"/>
  <c r="AX37" i="2"/>
  <c r="AY37" i="2"/>
  <c r="AZ37" i="2"/>
  <c r="BE37" i="2"/>
  <c r="BF37" i="2"/>
  <c r="BG37" i="2"/>
  <c r="BH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J38" i="2"/>
  <c r="AK38" i="2"/>
  <c r="AL38" i="2"/>
  <c r="AM38" i="2"/>
  <c r="AN38" i="2"/>
  <c r="AO38" i="2"/>
  <c r="AP38" i="2"/>
  <c r="AQ38" i="2"/>
  <c r="AR38" i="2"/>
  <c r="AS38" i="2"/>
  <c r="AT38" i="2"/>
  <c r="AW38" i="2"/>
  <c r="AX38" i="2"/>
  <c r="AY38" i="2"/>
  <c r="AZ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J39" i="2"/>
  <c r="AK39" i="2"/>
  <c r="AL39" i="2"/>
  <c r="AM39" i="2"/>
  <c r="AN39" i="2"/>
  <c r="AO39" i="2"/>
  <c r="AP39" i="2"/>
  <c r="AQ39" i="2"/>
  <c r="AR39" i="2"/>
  <c r="AS39" i="2"/>
  <c r="AT39" i="2"/>
  <c r="AW39" i="2"/>
  <c r="AX39" i="2"/>
  <c r="AY39" i="2"/>
  <c r="AZ39" i="2"/>
  <c r="B42" i="2"/>
  <c r="C42" i="2"/>
  <c r="D42" i="2"/>
  <c r="AG42" i="2"/>
  <c r="AH42" i="2"/>
  <c r="AJ42" i="2"/>
  <c r="AK42" i="2"/>
  <c r="AL42" i="2"/>
  <c r="AM42" i="2"/>
  <c r="AN42" i="2"/>
  <c r="AO42" i="2"/>
  <c r="AP42" i="2"/>
  <c r="AQ42" i="2"/>
  <c r="AR42" i="2"/>
  <c r="AS42" i="2"/>
  <c r="AT42" i="2"/>
  <c r="AW42" i="2"/>
  <c r="AX42" i="2"/>
  <c r="AY42" i="2"/>
  <c r="AZ42" i="2"/>
  <c r="BE42" i="2"/>
  <c r="BF42" i="2"/>
  <c r="BG42" i="2"/>
  <c r="BH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J43" i="2"/>
  <c r="AK43" i="2"/>
  <c r="AL43" i="2"/>
  <c r="AM43" i="2"/>
  <c r="AN43" i="2"/>
  <c r="AO43" i="2"/>
  <c r="AP43" i="2"/>
  <c r="AQ43" i="2"/>
  <c r="AR43" i="2"/>
  <c r="AS43" i="2"/>
  <c r="AT43" i="2"/>
  <c r="AW43" i="2"/>
  <c r="AX43" i="2"/>
  <c r="AY43" i="2"/>
  <c r="AZ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J44" i="2"/>
  <c r="AK44" i="2"/>
  <c r="AL44" i="2"/>
  <c r="AM44" i="2"/>
  <c r="AN44" i="2"/>
  <c r="AO44" i="2"/>
  <c r="AP44" i="2"/>
  <c r="AQ44" i="2"/>
  <c r="AR44" i="2"/>
  <c r="AS44" i="2"/>
  <c r="AT44" i="2"/>
  <c r="AW44" i="2"/>
  <c r="AX44" i="2"/>
  <c r="AY44" i="2"/>
  <c r="AZ44" i="2"/>
  <c r="B47" i="2"/>
  <c r="C47" i="2"/>
  <c r="D47" i="2"/>
  <c r="AG47" i="2"/>
  <c r="AH47" i="2"/>
  <c r="AJ47" i="2"/>
  <c r="AK47" i="2"/>
  <c r="AL47" i="2"/>
  <c r="AM47" i="2"/>
  <c r="AN47" i="2"/>
  <c r="AO47" i="2"/>
  <c r="AP47" i="2"/>
  <c r="AQ47" i="2"/>
  <c r="AR47" i="2"/>
  <c r="AS47" i="2"/>
  <c r="AT47" i="2"/>
  <c r="AW47" i="2"/>
  <c r="AX47" i="2"/>
  <c r="AY47" i="2"/>
  <c r="AZ47" i="2"/>
  <c r="BE47" i="2"/>
  <c r="BF47" i="2"/>
  <c r="BG47" i="2"/>
  <c r="BH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E48" i="2"/>
  <c r="BF48" i="2"/>
  <c r="BG48" i="2"/>
  <c r="BH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J49" i="2"/>
  <c r="AK49" i="2"/>
  <c r="AL49" i="2"/>
  <c r="AM49" i="2"/>
  <c r="AN49" i="2"/>
  <c r="AO49" i="2"/>
  <c r="AP49" i="2"/>
  <c r="AQ49" i="2"/>
  <c r="AR49" i="2"/>
  <c r="AS49" i="2"/>
  <c r="AT49" i="2"/>
  <c r="AW49" i="2"/>
  <c r="AX49" i="2"/>
  <c r="AY49" i="2"/>
  <c r="AZ49" i="2"/>
  <c r="B52" i="2"/>
  <c r="C52" i="2"/>
  <c r="D52" i="2"/>
  <c r="AG52" i="2"/>
  <c r="AH52" i="2"/>
  <c r="AJ52" i="2"/>
  <c r="AK52" i="2"/>
  <c r="AL52" i="2"/>
  <c r="AM52" i="2"/>
  <c r="AN52" i="2"/>
  <c r="AO52" i="2"/>
  <c r="AP52" i="2"/>
  <c r="AQ52" i="2"/>
  <c r="AR52" i="2"/>
  <c r="AS52" i="2"/>
  <c r="AT52" i="2"/>
  <c r="AW52" i="2"/>
  <c r="AX52" i="2"/>
  <c r="AY52" i="2"/>
  <c r="AZ52" i="2"/>
  <c r="BE52" i="2"/>
  <c r="BF52" i="2"/>
  <c r="BG52" i="2"/>
  <c r="BH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J53" i="2"/>
  <c r="AK53" i="2"/>
  <c r="AL53" i="2"/>
  <c r="AM53" i="2"/>
  <c r="AN53" i="2"/>
  <c r="AO53" i="2"/>
  <c r="AP53" i="2"/>
  <c r="AQ53" i="2"/>
  <c r="AR53" i="2"/>
  <c r="AS53" i="2"/>
  <c r="AT53" i="2"/>
  <c r="AW53" i="2"/>
  <c r="AX53" i="2"/>
  <c r="AY53" i="2"/>
  <c r="A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J54" i="2"/>
  <c r="AK54" i="2"/>
  <c r="AL54" i="2"/>
  <c r="AM54" i="2"/>
  <c r="AN54" i="2"/>
  <c r="AO54" i="2"/>
  <c r="AP54" i="2"/>
  <c r="AQ54" i="2"/>
  <c r="AR54" i="2"/>
  <c r="AS54" i="2"/>
  <c r="AT54" i="2"/>
  <c r="AW54" i="2"/>
  <c r="AX54" i="2"/>
  <c r="AY54" i="2"/>
  <c r="AZ54" i="2"/>
  <c r="B57" i="2"/>
  <c r="C57" i="2"/>
  <c r="D57" i="2"/>
  <c r="AG57" i="2"/>
  <c r="AH57" i="2"/>
  <c r="AJ57" i="2"/>
  <c r="AK57" i="2"/>
  <c r="AL57" i="2"/>
  <c r="AM57" i="2"/>
  <c r="AN57" i="2"/>
  <c r="AO57" i="2"/>
  <c r="AP57" i="2"/>
  <c r="AQ57" i="2"/>
  <c r="AR57" i="2"/>
  <c r="AS57" i="2"/>
  <c r="AT57" i="2"/>
  <c r="AW57" i="2"/>
  <c r="AX57" i="2"/>
  <c r="AY57" i="2"/>
  <c r="AZ57" i="2"/>
  <c r="BE57" i="2"/>
  <c r="BF57" i="2"/>
  <c r="BG57" i="2"/>
  <c r="BH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J58" i="2"/>
  <c r="AK58" i="2"/>
  <c r="AL58" i="2"/>
  <c r="AM58" i="2"/>
  <c r="AN58" i="2"/>
  <c r="AO58" i="2"/>
  <c r="AP58" i="2"/>
  <c r="AQ58" i="2"/>
  <c r="AR58" i="2"/>
  <c r="AS58" i="2"/>
  <c r="AT58" i="2"/>
  <c r="AW58" i="2"/>
  <c r="AX58" i="2"/>
  <c r="AY58" i="2"/>
  <c r="A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J59" i="2"/>
  <c r="AK59" i="2"/>
  <c r="AL59" i="2"/>
  <c r="AM59" i="2"/>
  <c r="AN59" i="2"/>
  <c r="AO59" i="2"/>
  <c r="AP59" i="2"/>
  <c r="AQ59" i="2"/>
  <c r="AR59" i="2"/>
  <c r="AS59" i="2"/>
  <c r="AT59" i="2"/>
  <c r="AW59" i="2"/>
  <c r="AX59" i="2"/>
  <c r="AY59" i="2"/>
  <c r="AZ59" i="2"/>
  <c r="B62" i="2"/>
  <c r="C62" i="2"/>
  <c r="D62" i="2"/>
  <c r="AG62" i="2"/>
  <c r="AH62" i="2"/>
  <c r="AJ62" i="2"/>
  <c r="AK62" i="2"/>
  <c r="AL62" i="2"/>
  <c r="AM62" i="2"/>
  <c r="AN62" i="2"/>
  <c r="AO62" i="2"/>
  <c r="AP62" i="2"/>
  <c r="AQ62" i="2"/>
  <c r="AR62" i="2"/>
  <c r="AS62" i="2"/>
  <c r="AT62" i="2"/>
  <c r="AW62" i="2"/>
  <c r="AX62" i="2"/>
  <c r="AY62" i="2"/>
  <c r="AZ62" i="2"/>
  <c r="BE62" i="2"/>
  <c r="BF62" i="2"/>
  <c r="BG62" i="2"/>
  <c r="BH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J63" i="2"/>
  <c r="AK63" i="2"/>
  <c r="AL63" i="2"/>
  <c r="AM63" i="2"/>
  <c r="AN63" i="2"/>
  <c r="AO63" i="2"/>
  <c r="AP63" i="2"/>
  <c r="AQ63" i="2"/>
  <c r="AR63" i="2"/>
  <c r="AS63" i="2"/>
  <c r="AT63" i="2"/>
  <c r="AW63" i="2"/>
  <c r="AX63" i="2"/>
  <c r="AY63" i="2"/>
  <c r="A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J64" i="2"/>
  <c r="AK64" i="2"/>
  <c r="AL64" i="2"/>
  <c r="AM64" i="2"/>
  <c r="AN64" i="2"/>
  <c r="AO64" i="2"/>
  <c r="AP64" i="2"/>
  <c r="AQ64" i="2"/>
  <c r="AR64" i="2"/>
  <c r="AS64" i="2"/>
  <c r="AT64" i="2"/>
  <c r="AW64" i="2"/>
  <c r="AX64" i="2"/>
  <c r="AY64" i="2"/>
  <c r="AZ64" i="2"/>
  <c r="B67" i="2"/>
  <c r="C67" i="2"/>
  <c r="D67" i="2"/>
  <c r="AG67" i="2"/>
  <c r="AH67" i="2"/>
  <c r="AJ67" i="2"/>
  <c r="AK67" i="2"/>
  <c r="AL67" i="2"/>
  <c r="AM67" i="2"/>
  <c r="AN67" i="2"/>
  <c r="AO67" i="2"/>
  <c r="AP67" i="2"/>
  <c r="AQ67" i="2"/>
  <c r="AR67" i="2"/>
  <c r="AS67" i="2"/>
  <c r="AT67" i="2"/>
  <c r="AW67" i="2"/>
  <c r="AX67" i="2"/>
  <c r="AY67" i="2"/>
  <c r="AZ67" i="2"/>
  <c r="BE67" i="2"/>
  <c r="BF67" i="2"/>
  <c r="BG67" i="2"/>
  <c r="BH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J68" i="2"/>
  <c r="AK68" i="2"/>
  <c r="AL68" i="2"/>
  <c r="AM68" i="2"/>
  <c r="AN68" i="2"/>
  <c r="AO68" i="2"/>
  <c r="AP68" i="2"/>
  <c r="AQ68" i="2"/>
  <c r="AR68" i="2"/>
  <c r="AS68" i="2"/>
  <c r="AT68" i="2"/>
  <c r="AW68" i="2"/>
  <c r="AX68" i="2"/>
  <c r="AY68" i="2"/>
  <c r="A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J69" i="2"/>
  <c r="AK69" i="2"/>
  <c r="AL69" i="2"/>
  <c r="AM69" i="2"/>
  <c r="AN69" i="2"/>
  <c r="AO69" i="2"/>
  <c r="AP69" i="2"/>
  <c r="AQ69" i="2"/>
  <c r="AR69" i="2"/>
  <c r="AS69" i="2"/>
  <c r="AT69" i="2"/>
  <c r="AW69" i="2"/>
  <c r="AX69" i="2"/>
  <c r="AY69" i="2"/>
  <c r="AZ69" i="2"/>
  <c r="B72" i="2"/>
  <c r="C72" i="2"/>
  <c r="D72" i="2"/>
  <c r="AG72" i="2"/>
  <c r="AH72" i="2"/>
  <c r="AJ72" i="2"/>
  <c r="AK72" i="2"/>
  <c r="AL72" i="2"/>
  <c r="AM72" i="2"/>
  <c r="AN72" i="2"/>
  <c r="AO72" i="2"/>
  <c r="AP72" i="2"/>
  <c r="AQ72" i="2"/>
  <c r="AR72" i="2"/>
  <c r="AS72" i="2"/>
  <c r="AT72" i="2"/>
  <c r="AW72" i="2"/>
  <c r="AX72" i="2"/>
  <c r="AY72" i="2"/>
  <c r="AZ72" i="2"/>
  <c r="BE72" i="2"/>
  <c r="BF72" i="2"/>
  <c r="BG72" i="2"/>
  <c r="BH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J73" i="2"/>
  <c r="AK73" i="2"/>
  <c r="AL73" i="2"/>
  <c r="AM73" i="2"/>
  <c r="AN73" i="2"/>
  <c r="AO73" i="2"/>
  <c r="AP73" i="2"/>
  <c r="AQ73" i="2"/>
  <c r="AR73" i="2"/>
  <c r="AS73" i="2"/>
  <c r="AT73" i="2"/>
  <c r="AW73" i="2"/>
  <c r="AX73" i="2"/>
  <c r="AY73" i="2"/>
  <c r="A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J74" i="2"/>
  <c r="AK74" i="2"/>
  <c r="AL74" i="2"/>
  <c r="AM74" i="2"/>
  <c r="AN74" i="2"/>
  <c r="AO74" i="2"/>
  <c r="AP74" i="2"/>
  <c r="AQ74" i="2"/>
  <c r="AR74" i="2"/>
  <c r="AS74" i="2"/>
  <c r="AT74" i="2"/>
  <c r="AW74" i="2"/>
  <c r="AX74" i="2"/>
  <c r="AY74" i="2"/>
  <c r="AZ74" i="2"/>
  <c r="B77" i="2"/>
  <c r="C77" i="2"/>
  <c r="D77" i="2"/>
  <c r="E77" i="2"/>
  <c r="AG77" i="2"/>
  <c r="AH77" i="2"/>
  <c r="AJ77" i="2"/>
  <c r="AK77" i="2"/>
  <c r="AL77" i="2"/>
  <c r="AM77" i="2"/>
  <c r="AN77" i="2"/>
  <c r="AO77" i="2"/>
  <c r="AP77" i="2"/>
  <c r="AQ77" i="2"/>
  <c r="AR77" i="2"/>
  <c r="AS77" i="2"/>
  <c r="AT77" i="2"/>
  <c r="AW77" i="2"/>
  <c r="AX77" i="2"/>
  <c r="AY77" i="2"/>
  <c r="AZ77" i="2"/>
  <c r="BE77" i="2"/>
  <c r="BF77" i="2"/>
  <c r="BG77" i="2"/>
  <c r="BH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J78" i="2"/>
  <c r="AK78" i="2"/>
  <c r="AL78" i="2"/>
  <c r="AM78" i="2"/>
  <c r="AN78" i="2"/>
  <c r="AO78" i="2"/>
  <c r="AP78" i="2"/>
  <c r="AQ78" i="2"/>
  <c r="AR78" i="2"/>
  <c r="AS78" i="2"/>
  <c r="AT78" i="2"/>
  <c r="AW78" i="2"/>
  <c r="AX78" i="2"/>
  <c r="AY78" i="2"/>
  <c r="AZ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J79" i="2"/>
  <c r="AK79" i="2"/>
  <c r="AL79" i="2"/>
  <c r="AM79" i="2"/>
  <c r="AN79" i="2"/>
  <c r="AO79" i="2"/>
  <c r="AP79" i="2"/>
  <c r="AQ79" i="2"/>
  <c r="AR79" i="2"/>
  <c r="AS79" i="2"/>
  <c r="AT79" i="2"/>
  <c r="AW79" i="2"/>
  <c r="AX79" i="2"/>
  <c r="AY79" i="2"/>
  <c r="AZ79" i="2"/>
  <c r="B82" i="2"/>
  <c r="C82" i="2"/>
  <c r="D82" i="2"/>
  <c r="AG82" i="2"/>
  <c r="AH82" i="2"/>
  <c r="AJ82" i="2"/>
  <c r="AK82" i="2"/>
  <c r="AL82" i="2"/>
  <c r="AM82" i="2"/>
  <c r="AN82" i="2"/>
  <c r="AO82" i="2"/>
  <c r="AP82" i="2"/>
  <c r="AQ82" i="2"/>
  <c r="AR82" i="2"/>
  <c r="AS82" i="2"/>
  <c r="AT82" i="2"/>
  <c r="AW82" i="2"/>
  <c r="AX82" i="2"/>
  <c r="AY82" i="2"/>
  <c r="AZ82" i="2"/>
  <c r="BE82" i="2"/>
  <c r="BF82" i="2"/>
  <c r="BG82" i="2"/>
  <c r="BH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J83" i="2"/>
  <c r="AK83" i="2"/>
  <c r="AL83" i="2"/>
  <c r="AM83" i="2"/>
  <c r="AN83" i="2"/>
  <c r="AO83" i="2"/>
  <c r="AP83" i="2"/>
  <c r="AQ83" i="2"/>
  <c r="AR83" i="2"/>
  <c r="AS83" i="2"/>
  <c r="AT83" i="2"/>
  <c r="AW83" i="2"/>
  <c r="AX83" i="2"/>
  <c r="AY83" i="2"/>
  <c r="AZ83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J84" i="2"/>
  <c r="AK84" i="2"/>
  <c r="AL84" i="2"/>
  <c r="AM84" i="2"/>
  <c r="AN84" i="2"/>
  <c r="AO84" i="2"/>
  <c r="AP84" i="2"/>
  <c r="AQ84" i="2"/>
  <c r="AR84" i="2"/>
  <c r="AS84" i="2"/>
  <c r="AT84" i="2"/>
  <c r="AW84" i="2"/>
  <c r="AX84" i="2"/>
  <c r="AY84" i="2"/>
  <c r="AZ84" i="2"/>
  <c r="B87" i="2"/>
  <c r="C87" i="2"/>
  <c r="D87" i="2"/>
  <c r="AG87" i="2"/>
  <c r="AH87" i="2"/>
  <c r="AJ87" i="2"/>
  <c r="AK87" i="2"/>
  <c r="AL87" i="2"/>
  <c r="AM87" i="2"/>
  <c r="AN87" i="2"/>
  <c r="AO87" i="2"/>
  <c r="AP87" i="2"/>
  <c r="AQ87" i="2"/>
  <c r="AR87" i="2"/>
  <c r="AS87" i="2"/>
  <c r="AT87" i="2"/>
  <c r="AW87" i="2"/>
  <c r="AX87" i="2"/>
  <c r="AY87" i="2"/>
  <c r="AZ87" i="2"/>
  <c r="BE87" i="2"/>
  <c r="BF87" i="2"/>
  <c r="BG87" i="2"/>
  <c r="BH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J88" i="2"/>
  <c r="AK88" i="2"/>
  <c r="AL88" i="2"/>
  <c r="AM88" i="2"/>
  <c r="AN88" i="2"/>
  <c r="AO88" i="2"/>
  <c r="AP88" i="2"/>
  <c r="AQ88" i="2"/>
  <c r="AR88" i="2"/>
  <c r="AS88" i="2"/>
  <c r="AT88" i="2"/>
  <c r="AW88" i="2"/>
  <c r="AX88" i="2"/>
  <c r="AY88" i="2"/>
  <c r="AZ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J89" i="2"/>
  <c r="AK89" i="2"/>
  <c r="AL89" i="2"/>
  <c r="AM89" i="2"/>
  <c r="AN89" i="2"/>
  <c r="AO89" i="2"/>
  <c r="AP89" i="2"/>
  <c r="AQ89" i="2"/>
  <c r="AR89" i="2"/>
  <c r="AS89" i="2"/>
  <c r="AT89" i="2"/>
  <c r="AW89" i="2"/>
  <c r="AX89" i="2"/>
  <c r="AY89" i="2"/>
  <c r="AZ89" i="2"/>
  <c r="B92" i="2"/>
  <c r="C92" i="2"/>
  <c r="D92" i="2"/>
  <c r="AG92" i="2"/>
  <c r="AH92" i="2"/>
  <c r="AJ92" i="2"/>
  <c r="AK92" i="2"/>
  <c r="AL92" i="2"/>
  <c r="AM92" i="2"/>
  <c r="AN92" i="2"/>
  <c r="AO92" i="2"/>
  <c r="AP92" i="2"/>
  <c r="AQ92" i="2"/>
  <c r="AR92" i="2"/>
  <c r="AS92" i="2"/>
  <c r="AT92" i="2"/>
  <c r="AW92" i="2"/>
  <c r="AX92" i="2"/>
  <c r="AY92" i="2"/>
  <c r="AZ92" i="2"/>
  <c r="BE92" i="2"/>
  <c r="BF92" i="2"/>
  <c r="BG92" i="2"/>
  <c r="BH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J93" i="2"/>
  <c r="AK93" i="2"/>
  <c r="AL93" i="2"/>
  <c r="AM93" i="2"/>
  <c r="AN93" i="2"/>
  <c r="AO93" i="2"/>
  <c r="AP93" i="2"/>
  <c r="AQ93" i="2"/>
  <c r="AR93" i="2"/>
  <c r="AS93" i="2"/>
  <c r="AT93" i="2"/>
  <c r="AW93" i="2"/>
  <c r="AX93" i="2"/>
  <c r="AY93" i="2"/>
  <c r="AZ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J94" i="2"/>
  <c r="AK94" i="2"/>
  <c r="AL94" i="2"/>
  <c r="AM94" i="2"/>
  <c r="AN94" i="2"/>
  <c r="AO94" i="2"/>
  <c r="AP94" i="2"/>
  <c r="AQ94" i="2"/>
  <c r="AR94" i="2"/>
  <c r="AS94" i="2"/>
  <c r="AT94" i="2"/>
  <c r="AW94" i="2"/>
  <c r="AX94" i="2"/>
  <c r="AY94" i="2"/>
  <c r="AZ94" i="2"/>
  <c r="B97" i="2"/>
  <c r="C97" i="2"/>
  <c r="D97" i="2"/>
  <c r="AG97" i="2"/>
  <c r="AH97" i="2"/>
  <c r="AJ97" i="2"/>
  <c r="AK97" i="2"/>
  <c r="AL97" i="2"/>
  <c r="AM97" i="2"/>
  <c r="AN97" i="2"/>
  <c r="AO97" i="2"/>
  <c r="AP97" i="2"/>
  <c r="AQ97" i="2"/>
  <c r="AR97" i="2"/>
  <c r="AS97" i="2"/>
  <c r="AT97" i="2"/>
  <c r="AW97" i="2"/>
  <c r="AX97" i="2"/>
  <c r="AY97" i="2"/>
  <c r="AZ97" i="2"/>
  <c r="BE97" i="2"/>
  <c r="BF97" i="2"/>
  <c r="BG97" i="2"/>
  <c r="BH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J98" i="2"/>
  <c r="AK98" i="2"/>
  <c r="AL98" i="2"/>
  <c r="AM98" i="2"/>
  <c r="AN98" i="2"/>
  <c r="AO98" i="2"/>
  <c r="AP98" i="2"/>
  <c r="AQ98" i="2"/>
  <c r="AR98" i="2"/>
  <c r="AS98" i="2"/>
  <c r="AT98" i="2"/>
  <c r="AW98" i="2"/>
  <c r="AX98" i="2"/>
  <c r="AY98" i="2"/>
  <c r="AZ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J99" i="2"/>
  <c r="AK99" i="2"/>
  <c r="AL99" i="2"/>
  <c r="AM99" i="2"/>
  <c r="AN99" i="2"/>
  <c r="AO99" i="2"/>
  <c r="AP99" i="2"/>
  <c r="AQ99" i="2"/>
  <c r="AR99" i="2"/>
  <c r="AS99" i="2"/>
  <c r="AT99" i="2"/>
  <c r="AW99" i="2"/>
  <c r="AX99" i="2"/>
  <c r="AY99" i="2"/>
  <c r="AZ99" i="2"/>
  <c r="B102" i="2"/>
  <c r="C102" i="2"/>
  <c r="D102" i="2"/>
  <c r="AG102" i="2"/>
  <c r="AH102" i="2"/>
  <c r="AJ102" i="2"/>
  <c r="AK102" i="2"/>
  <c r="AL102" i="2"/>
  <c r="AM102" i="2"/>
  <c r="AN102" i="2"/>
  <c r="AO102" i="2"/>
  <c r="AP102" i="2"/>
  <c r="AQ102" i="2"/>
  <c r="AR102" i="2"/>
  <c r="AS102" i="2"/>
  <c r="AT102" i="2"/>
  <c r="AW102" i="2"/>
  <c r="AX102" i="2"/>
  <c r="AY102" i="2"/>
  <c r="AZ102" i="2"/>
  <c r="BE102" i="2"/>
  <c r="BF102" i="2"/>
  <c r="BG102" i="2"/>
  <c r="BH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E103" i="2"/>
  <c r="BF103" i="2"/>
  <c r="BG103" i="2"/>
  <c r="BH103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J104" i="2"/>
  <c r="AK104" i="2"/>
  <c r="AL104" i="2"/>
  <c r="AM104" i="2"/>
  <c r="AN104" i="2"/>
  <c r="AO104" i="2"/>
  <c r="AP104" i="2"/>
  <c r="AQ104" i="2"/>
  <c r="AR104" i="2"/>
  <c r="AS104" i="2"/>
  <c r="AT104" i="2"/>
  <c r="AW104" i="2"/>
  <c r="AX104" i="2"/>
  <c r="AY104" i="2"/>
  <c r="AZ104" i="2"/>
  <c r="B107" i="2"/>
  <c r="C107" i="2"/>
  <c r="D107" i="2"/>
  <c r="AG107" i="2"/>
  <c r="AH107" i="2"/>
  <c r="AJ107" i="2"/>
  <c r="AK107" i="2"/>
  <c r="AL107" i="2"/>
  <c r="AM107" i="2"/>
  <c r="AN107" i="2"/>
  <c r="AO107" i="2"/>
  <c r="AP107" i="2"/>
  <c r="AQ107" i="2"/>
  <c r="AR107" i="2"/>
  <c r="AS107" i="2"/>
  <c r="AT107" i="2"/>
  <c r="AW107" i="2"/>
  <c r="AX107" i="2"/>
  <c r="AY107" i="2"/>
  <c r="AZ107" i="2"/>
  <c r="BE107" i="2"/>
  <c r="BF107" i="2"/>
  <c r="BG107" i="2"/>
  <c r="BH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J108" i="2"/>
  <c r="AK108" i="2"/>
  <c r="AL108" i="2"/>
  <c r="AM108" i="2"/>
  <c r="AN108" i="2"/>
  <c r="AO108" i="2"/>
  <c r="AP108" i="2"/>
  <c r="AQ108" i="2"/>
  <c r="AR108" i="2"/>
  <c r="AS108" i="2"/>
  <c r="AT108" i="2"/>
  <c r="AW108" i="2"/>
  <c r="AX108" i="2"/>
  <c r="AY108" i="2"/>
  <c r="AZ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J109" i="2"/>
  <c r="AK109" i="2"/>
  <c r="AL109" i="2"/>
  <c r="AM109" i="2"/>
  <c r="AN109" i="2"/>
  <c r="AO109" i="2"/>
  <c r="AP109" i="2"/>
  <c r="AQ109" i="2"/>
  <c r="AR109" i="2"/>
  <c r="AS109" i="2"/>
  <c r="AT109" i="2"/>
  <c r="AW109" i="2"/>
  <c r="AX109" i="2"/>
  <c r="AY109" i="2"/>
  <c r="AZ109" i="2"/>
  <c r="B112" i="2"/>
  <c r="C112" i="2"/>
  <c r="D112" i="2"/>
  <c r="AG112" i="2"/>
  <c r="AH112" i="2"/>
  <c r="AJ112" i="2"/>
  <c r="AK112" i="2"/>
  <c r="AL112" i="2"/>
  <c r="AM112" i="2"/>
  <c r="AN112" i="2"/>
  <c r="AO112" i="2"/>
  <c r="AP112" i="2"/>
  <c r="AQ112" i="2"/>
  <c r="AR112" i="2"/>
  <c r="AS112" i="2"/>
  <c r="AT112" i="2"/>
  <c r="AW112" i="2"/>
  <c r="AX112" i="2"/>
  <c r="AY112" i="2"/>
  <c r="AZ112" i="2"/>
  <c r="BE112" i="2"/>
  <c r="BF112" i="2"/>
  <c r="BG112" i="2"/>
  <c r="BH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J113" i="2"/>
  <c r="AK113" i="2"/>
  <c r="AL113" i="2"/>
  <c r="AM113" i="2"/>
  <c r="AN113" i="2"/>
  <c r="AO113" i="2"/>
  <c r="AP113" i="2"/>
  <c r="AQ113" i="2"/>
  <c r="AR113" i="2"/>
  <c r="AS113" i="2"/>
  <c r="AT113" i="2"/>
  <c r="AW113" i="2"/>
  <c r="AX113" i="2"/>
  <c r="AY113" i="2"/>
  <c r="AZ113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J114" i="2"/>
  <c r="AK114" i="2"/>
  <c r="AL114" i="2"/>
  <c r="AM114" i="2"/>
  <c r="AN114" i="2"/>
  <c r="AO114" i="2"/>
  <c r="AP114" i="2"/>
  <c r="AQ114" i="2"/>
  <c r="AR114" i="2"/>
  <c r="AS114" i="2"/>
  <c r="AT114" i="2"/>
  <c r="AW114" i="2"/>
  <c r="AX114" i="2"/>
  <c r="AY114" i="2"/>
  <c r="AZ114" i="2"/>
  <c r="B117" i="2"/>
  <c r="C117" i="2"/>
  <c r="D117" i="2"/>
  <c r="AG117" i="2"/>
  <c r="AH117" i="2"/>
  <c r="AJ117" i="2"/>
  <c r="AK117" i="2"/>
  <c r="AL117" i="2"/>
  <c r="AM117" i="2"/>
  <c r="AN117" i="2"/>
  <c r="AO117" i="2"/>
  <c r="AP117" i="2"/>
  <c r="AQ117" i="2"/>
  <c r="AR117" i="2"/>
  <c r="AS117" i="2"/>
  <c r="AT117" i="2"/>
  <c r="AW117" i="2"/>
  <c r="AX117" i="2"/>
  <c r="AY117" i="2"/>
  <c r="AZ117" i="2"/>
  <c r="BE117" i="2"/>
  <c r="BF117" i="2"/>
  <c r="BG117" i="2"/>
  <c r="BH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E118" i="2"/>
  <c r="BF118" i="2"/>
  <c r="BG118" i="2"/>
  <c r="BH118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J119" i="2"/>
  <c r="AK119" i="2"/>
  <c r="AL119" i="2"/>
  <c r="AM119" i="2"/>
  <c r="AN119" i="2"/>
  <c r="AO119" i="2"/>
  <c r="AP119" i="2"/>
  <c r="AQ119" i="2"/>
  <c r="AR119" i="2"/>
  <c r="AS119" i="2"/>
  <c r="AT119" i="2"/>
  <c r="AW119" i="2"/>
  <c r="AX119" i="2"/>
  <c r="AY119" i="2"/>
  <c r="AZ119" i="2"/>
  <c r="B122" i="2"/>
  <c r="C122" i="2"/>
  <c r="D122" i="2"/>
  <c r="AG122" i="2"/>
  <c r="AH122" i="2"/>
  <c r="AJ122" i="2"/>
  <c r="AK122" i="2"/>
  <c r="AL122" i="2"/>
  <c r="AM122" i="2"/>
  <c r="AN122" i="2"/>
  <c r="AO122" i="2"/>
  <c r="AP122" i="2"/>
  <c r="AQ122" i="2"/>
  <c r="AR122" i="2"/>
  <c r="AS122" i="2"/>
  <c r="AT122" i="2"/>
  <c r="AW122" i="2"/>
  <c r="AX122" i="2"/>
  <c r="AY122" i="2"/>
  <c r="AZ122" i="2"/>
  <c r="BE122" i="2"/>
  <c r="BF122" i="2"/>
  <c r="BG122" i="2"/>
  <c r="BH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W123" i="2"/>
  <c r="AX123" i="2"/>
  <c r="AY123" i="2"/>
  <c r="AZ123" i="2"/>
  <c r="BF27" i="1"/>
  <c r="BC123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J124" i="2"/>
  <c r="AK124" i="2"/>
  <c r="AL124" i="2"/>
  <c r="AM124" i="2"/>
  <c r="AN124" i="2"/>
  <c r="AO124" i="2"/>
  <c r="AP124" i="2"/>
  <c r="AQ124" i="2"/>
  <c r="AR124" i="2"/>
  <c r="AS124" i="2"/>
  <c r="AT124" i="2"/>
  <c r="AW124" i="2"/>
  <c r="AX124" i="2"/>
  <c r="AY124" i="2"/>
  <c r="AZ124" i="2"/>
  <c r="B127" i="2"/>
  <c r="C127" i="2"/>
  <c r="D127" i="2"/>
  <c r="AG127" i="2"/>
  <c r="AH127" i="2"/>
  <c r="AJ127" i="2"/>
  <c r="AK127" i="2"/>
  <c r="AL127" i="2"/>
  <c r="AM127" i="2"/>
  <c r="AN127" i="2"/>
  <c r="AO127" i="2"/>
  <c r="AP127" i="2"/>
  <c r="AQ127" i="2"/>
  <c r="AR127" i="2"/>
  <c r="AS127" i="2"/>
  <c r="AT127" i="2"/>
  <c r="AW127" i="2"/>
  <c r="AX127" i="2"/>
  <c r="AY127" i="2"/>
  <c r="AZ127" i="2"/>
  <c r="BE127" i="2"/>
  <c r="BF127" i="2"/>
  <c r="BG127" i="2"/>
  <c r="BH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J128" i="2"/>
  <c r="AK128" i="2"/>
  <c r="AL128" i="2"/>
  <c r="AM128" i="2"/>
  <c r="AN128" i="2"/>
  <c r="AO128" i="2"/>
  <c r="AP128" i="2"/>
  <c r="AQ128" i="2"/>
  <c r="AR128" i="2"/>
  <c r="AS128" i="2"/>
  <c r="AT128" i="2"/>
  <c r="AW128" i="2"/>
  <c r="AX128" i="2"/>
  <c r="AY128" i="2"/>
  <c r="AZ12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J129" i="2"/>
  <c r="AK129" i="2"/>
  <c r="AL129" i="2"/>
  <c r="AM129" i="2"/>
  <c r="AN129" i="2"/>
  <c r="AO129" i="2"/>
  <c r="AP129" i="2"/>
  <c r="AQ129" i="2"/>
  <c r="AR129" i="2"/>
  <c r="AS129" i="2"/>
  <c r="AT129" i="2"/>
  <c r="AW129" i="2"/>
  <c r="AX129" i="2"/>
  <c r="AY129" i="2"/>
  <c r="AZ129" i="2"/>
  <c r="B132" i="2"/>
  <c r="C132" i="2"/>
  <c r="D132" i="2"/>
  <c r="AG132" i="2"/>
  <c r="AH132" i="2"/>
  <c r="AJ132" i="2"/>
  <c r="AK132" i="2"/>
  <c r="AL132" i="2"/>
  <c r="AM132" i="2"/>
  <c r="AN132" i="2"/>
  <c r="AO132" i="2"/>
  <c r="AP132" i="2"/>
  <c r="AQ132" i="2"/>
  <c r="AR132" i="2"/>
  <c r="AS132" i="2"/>
  <c r="AT132" i="2"/>
  <c r="AW132" i="2"/>
  <c r="AX132" i="2"/>
  <c r="AY132" i="2"/>
  <c r="AZ132" i="2"/>
  <c r="BE132" i="2"/>
  <c r="BF132" i="2"/>
  <c r="BG132" i="2"/>
  <c r="BH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J133" i="2"/>
  <c r="AK133" i="2"/>
  <c r="AL133" i="2"/>
  <c r="AM133" i="2"/>
  <c r="AN133" i="2"/>
  <c r="AO133" i="2"/>
  <c r="AP133" i="2"/>
  <c r="AQ133" i="2"/>
  <c r="AR133" i="2"/>
  <c r="AS133" i="2"/>
  <c r="AT133" i="2"/>
  <c r="AW133" i="2"/>
  <c r="AX133" i="2"/>
  <c r="AY133" i="2"/>
  <c r="AZ133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J134" i="2"/>
  <c r="AK134" i="2"/>
  <c r="AL134" i="2"/>
  <c r="AM134" i="2"/>
  <c r="AN134" i="2"/>
  <c r="AO134" i="2"/>
  <c r="AP134" i="2"/>
  <c r="AQ134" i="2"/>
  <c r="AR134" i="2"/>
  <c r="AS134" i="2"/>
  <c r="AT134" i="2"/>
  <c r="AW134" i="2"/>
  <c r="AX134" i="2"/>
  <c r="AY134" i="2"/>
  <c r="AZ134" i="2"/>
  <c r="B137" i="2"/>
  <c r="C137" i="2"/>
  <c r="D137" i="2"/>
  <c r="AG137" i="2"/>
  <c r="AH137" i="2"/>
  <c r="AJ137" i="2"/>
  <c r="AK137" i="2"/>
  <c r="AL137" i="2"/>
  <c r="AM137" i="2"/>
  <c r="AN137" i="2"/>
  <c r="AO137" i="2"/>
  <c r="AP137" i="2"/>
  <c r="AQ137" i="2"/>
  <c r="AR137" i="2"/>
  <c r="AS137" i="2"/>
  <c r="AT137" i="2"/>
  <c r="AW137" i="2"/>
  <c r="AX137" i="2"/>
  <c r="AY137" i="2"/>
  <c r="AZ137" i="2"/>
  <c r="BE137" i="2"/>
  <c r="BF137" i="2"/>
  <c r="BG137" i="2"/>
  <c r="BH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E138" i="2"/>
  <c r="BF138" i="2"/>
  <c r="BG138" i="2"/>
  <c r="BH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J139" i="2"/>
  <c r="AK139" i="2"/>
  <c r="AL139" i="2"/>
  <c r="AM139" i="2"/>
  <c r="AN139" i="2"/>
  <c r="AO139" i="2"/>
  <c r="AP139" i="2"/>
  <c r="AQ139" i="2"/>
  <c r="AR139" i="2"/>
  <c r="AS139" i="2"/>
  <c r="AT139" i="2"/>
  <c r="AW139" i="2"/>
  <c r="AX139" i="2"/>
  <c r="AY139" i="2"/>
  <c r="AZ139" i="2"/>
  <c r="B142" i="2"/>
  <c r="C142" i="2"/>
  <c r="D142" i="2"/>
  <c r="AG142" i="2"/>
  <c r="AH142" i="2"/>
  <c r="AJ142" i="2"/>
  <c r="AK142" i="2"/>
  <c r="AL142" i="2"/>
  <c r="AM142" i="2"/>
  <c r="AN142" i="2"/>
  <c r="AO142" i="2"/>
  <c r="AP142" i="2"/>
  <c r="AQ142" i="2"/>
  <c r="AR142" i="2"/>
  <c r="AS142" i="2"/>
  <c r="AT142" i="2"/>
  <c r="AW142" i="2"/>
  <c r="AX142" i="2"/>
  <c r="AY142" i="2"/>
  <c r="AZ142" i="2"/>
  <c r="BE142" i="2"/>
  <c r="BF142" i="2"/>
  <c r="BG142" i="2"/>
  <c r="BH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E143" i="2"/>
  <c r="BF143" i="2"/>
  <c r="BG143" i="2"/>
  <c r="BH143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J144" i="2"/>
  <c r="AK144" i="2"/>
  <c r="AL144" i="2"/>
  <c r="AM144" i="2"/>
  <c r="AN144" i="2"/>
  <c r="AO144" i="2"/>
  <c r="AP144" i="2"/>
  <c r="AQ144" i="2"/>
  <c r="AR144" i="2"/>
  <c r="AS144" i="2"/>
  <c r="AT144" i="2"/>
  <c r="AW144" i="2"/>
  <c r="AX144" i="2"/>
  <c r="AY144" i="2"/>
  <c r="AZ144" i="2"/>
  <c r="B147" i="2"/>
  <c r="C147" i="2"/>
  <c r="D147" i="2"/>
  <c r="AG147" i="2"/>
  <c r="AH147" i="2"/>
  <c r="AJ147" i="2"/>
  <c r="AK147" i="2"/>
  <c r="AL147" i="2"/>
  <c r="AM147" i="2"/>
  <c r="AN147" i="2"/>
  <c r="AO147" i="2"/>
  <c r="AP147" i="2"/>
  <c r="AQ147" i="2"/>
  <c r="AR147" i="2"/>
  <c r="AS147" i="2"/>
  <c r="AT147" i="2"/>
  <c r="AW147" i="2"/>
  <c r="AX147" i="2"/>
  <c r="AY147" i="2"/>
  <c r="AZ147" i="2"/>
  <c r="BE147" i="2"/>
  <c r="BF147" i="2"/>
  <c r="BG147" i="2"/>
  <c r="BH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E148" i="2"/>
  <c r="BF148" i="2"/>
  <c r="BG148" i="2"/>
  <c r="BH148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J149" i="2"/>
  <c r="AK149" i="2"/>
  <c r="AL149" i="2"/>
  <c r="AM149" i="2"/>
  <c r="AN149" i="2"/>
  <c r="AO149" i="2"/>
  <c r="AP149" i="2"/>
  <c r="AQ149" i="2"/>
  <c r="AR149" i="2"/>
  <c r="AS149" i="2"/>
  <c r="AT149" i="2"/>
  <c r="AW149" i="2"/>
  <c r="AX149" i="2"/>
  <c r="AY149" i="2"/>
  <c r="AZ149" i="2"/>
  <c r="F3" i="1"/>
  <c r="E47" i="2"/>
  <c r="AU3" i="2"/>
  <c r="AU8" i="2"/>
  <c r="BF19" i="1"/>
  <c r="BF15" i="1"/>
  <c r="BF5" i="1"/>
  <c r="BC8" i="2"/>
  <c r="BF12" i="1"/>
  <c r="BF26" i="1"/>
  <c r="BC13" i="2"/>
  <c r="BF13" i="1"/>
  <c r="BF7" i="1"/>
  <c r="BC18" i="2"/>
  <c r="AU23" i="2"/>
  <c r="BF8" i="1"/>
  <c r="BC23" i="2"/>
  <c r="BF17" i="1"/>
  <c r="BC28" i="2"/>
  <c r="BF10" i="1"/>
  <c r="BC38" i="2"/>
  <c r="AU43" i="2"/>
  <c r="BF24" i="1"/>
  <c r="BF11" i="1"/>
  <c r="BC43" i="2"/>
  <c r="AU53" i="2"/>
  <c r="BC53" i="2"/>
  <c r="BC58" i="2"/>
  <c r="BF18" i="1"/>
  <c r="BC63" i="2"/>
  <c r="AU68" i="2"/>
  <c r="BF29" i="1"/>
  <c r="BC68" i="2"/>
  <c r="BF16" i="1"/>
  <c r="BC73" i="2"/>
  <c r="AU78" i="2"/>
  <c r="BC78" i="2"/>
  <c r="BC83" i="2"/>
  <c r="AI88" i="2"/>
  <c r="BF21" i="1"/>
  <c r="BC88" i="2"/>
  <c r="BC93" i="2"/>
  <c r="AV98" i="2"/>
  <c r="BC98" i="2"/>
  <c r="AU108" i="2"/>
  <c r="BC108" i="2"/>
  <c r="AU113" i="2"/>
  <c r="BC113" i="2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U36" i="1"/>
  <c r="V36" i="1"/>
  <c r="W36" i="1"/>
  <c r="X36" i="1"/>
  <c r="Y36" i="1"/>
  <c r="Z36" i="1"/>
  <c r="AB36" i="1"/>
  <c r="AI36" i="1"/>
  <c r="AJ36" i="1"/>
  <c r="AK36" i="1"/>
  <c r="AL36" i="1"/>
  <c r="AM36" i="1"/>
  <c r="AN36" i="1"/>
  <c r="AO36" i="1"/>
  <c r="AW36" i="1"/>
  <c r="AW38" i="1"/>
  <c r="AX36" i="1"/>
  <c r="BB36" i="1"/>
  <c r="BC36" i="1"/>
  <c r="BC38" i="1"/>
  <c r="AI69" i="2"/>
  <c r="AU99" i="2"/>
  <c r="AH38" i="1"/>
  <c r="AX38" i="1"/>
  <c r="BB38" i="1"/>
  <c r="E132" i="2"/>
  <c r="E102" i="2"/>
  <c r="E92" i="2"/>
  <c r="G3" i="1"/>
  <c r="F37" i="2"/>
  <c r="E127" i="2"/>
  <c r="E147" i="2"/>
  <c r="E17" i="2"/>
  <c r="E142" i="2"/>
  <c r="E57" i="2"/>
  <c r="E117" i="2"/>
  <c r="E112" i="2"/>
  <c r="E67" i="2"/>
  <c r="AU128" i="2"/>
  <c r="AU74" i="2"/>
  <c r="AI129" i="2"/>
  <c r="AI104" i="2"/>
  <c r="AI19" i="2"/>
  <c r="AI94" i="2"/>
  <c r="AI4" i="2"/>
  <c r="AI149" i="2"/>
  <c r="AI139" i="2"/>
  <c r="AU124" i="2"/>
  <c r="AV43" i="2"/>
  <c r="AU133" i="2"/>
  <c r="AV23" i="2"/>
  <c r="AU119" i="2"/>
  <c r="AU89" i="2"/>
  <c r="AU84" i="2"/>
  <c r="AU123" i="2"/>
  <c r="AV128" i="2"/>
  <c r="BF128" i="2"/>
  <c r="BF123" i="2"/>
  <c r="AV108" i="2"/>
  <c r="AV53" i="2"/>
  <c r="AV113" i="2"/>
  <c r="AU98" i="2"/>
  <c r="AI43" i="2"/>
  <c r="AU93" i="2"/>
  <c r="AV93" i="2"/>
  <c r="AU28" i="2"/>
  <c r="AV28" i="2"/>
  <c r="AI113" i="2"/>
  <c r="AI73" i="2"/>
  <c r="AI83" i="2"/>
  <c r="AI8" i="2"/>
  <c r="AI68" i="2"/>
  <c r="AI78" i="2"/>
  <c r="AI23" i="2"/>
  <c r="AI13" i="2"/>
  <c r="AI3" i="2"/>
  <c r="AI38" i="2"/>
  <c r="AI18" i="2"/>
  <c r="AI28" i="2"/>
  <c r="AU63" i="2"/>
  <c r="AV63" i="2"/>
  <c r="AV58" i="2"/>
  <c r="AU58" i="2"/>
  <c r="AV18" i="2"/>
  <c r="AU18" i="2"/>
  <c r="F22" i="2"/>
  <c r="F57" i="2"/>
  <c r="F97" i="2"/>
  <c r="F62" i="2"/>
  <c r="F87" i="2"/>
  <c r="F117" i="2"/>
  <c r="F132" i="2"/>
  <c r="AU149" i="2"/>
  <c r="F147" i="2"/>
  <c r="AI134" i="2"/>
  <c r="AU54" i="2"/>
  <c r="AV68" i="2"/>
  <c r="AU13" i="2"/>
  <c r="AU139" i="2"/>
  <c r="F137" i="2"/>
  <c r="AI59" i="2"/>
  <c r="AU4" i="2"/>
  <c r="AU24" i="2"/>
  <c r="AU34" i="2"/>
  <c r="AU69" i="2"/>
  <c r="AU9" i="2"/>
  <c r="AU14" i="2"/>
  <c r="AU44" i="2"/>
  <c r="AU19" i="2"/>
  <c r="AU59" i="2"/>
  <c r="AU49" i="2"/>
  <c r="AU79" i="2"/>
  <c r="AU94" i="2"/>
  <c r="AU104" i="2"/>
  <c r="AU39" i="2"/>
  <c r="AU29" i="2"/>
  <c r="AU134" i="2"/>
  <c r="AU64" i="2"/>
  <c r="AU109" i="2"/>
  <c r="AU114" i="2"/>
  <c r="AU144" i="2"/>
  <c r="AI39" i="2"/>
  <c r="AI9" i="2"/>
  <c r="AI49" i="2"/>
  <c r="AI89" i="2"/>
  <c r="AI29" i="2"/>
  <c r="AI64" i="2"/>
  <c r="AI54" i="2"/>
  <c r="AI74" i="2"/>
  <c r="AI24" i="2"/>
  <c r="AI44" i="2"/>
  <c r="AI109" i="2"/>
  <c r="AI124" i="2"/>
  <c r="AI84" i="2"/>
  <c r="AI34" i="2"/>
  <c r="AI114" i="2"/>
  <c r="AI99" i="2"/>
  <c r="AI79" i="2"/>
  <c r="AI144" i="2"/>
  <c r="AU129" i="2"/>
  <c r="AI119" i="2"/>
  <c r="AI14" i="2"/>
  <c r="AV38" i="2"/>
  <c r="AU38" i="2"/>
  <c r="E52" i="2"/>
  <c r="E2" i="2"/>
  <c r="E7" i="2"/>
  <c r="E27" i="2"/>
  <c r="E62" i="2"/>
  <c r="E22" i="2"/>
  <c r="E32" i="2"/>
  <c r="E72" i="2"/>
  <c r="E122" i="2"/>
  <c r="E12" i="2"/>
  <c r="E37" i="2"/>
  <c r="E137" i="2"/>
  <c r="E87" i="2"/>
  <c r="E97" i="2"/>
  <c r="E107" i="2"/>
  <c r="E82" i="2"/>
  <c r="E42" i="2"/>
  <c r="AV88" i="2"/>
  <c r="AU88" i="2"/>
  <c r="AV83" i="2"/>
  <c r="AU83" i="2"/>
  <c r="AU73" i="2"/>
  <c r="AV73" i="2"/>
  <c r="AU36" i="1"/>
  <c r="F42" i="2"/>
  <c r="F77" i="2"/>
  <c r="F52" i="2"/>
  <c r="F47" i="2"/>
  <c r="F127" i="2"/>
  <c r="F112" i="2"/>
  <c r="F32" i="2"/>
  <c r="F17" i="2"/>
  <c r="F102" i="2"/>
  <c r="F67" i="2"/>
  <c r="F12" i="2"/>
  <c r="F27" i="2"/>
  <c r="F107" i="2"/>
  <c r="F142" i="2"/>
  <c r="F82" i="2"/>
  <c r="F122" i="2"/>
  <c r="H3" i="1"/>
  <c r="F72" i="2"/>
  <c r="F92" i="2"/>
  <c r="F2" i="2"/>
  <c r="F7" i="2"/>
  <c r="BH13" i="2"/>
  <c r="BH73" i="2"/>
  <c r="BH8" i="2"/>
  <c r="BF43" i="2"/>
  <c r="BA68" i="2"/>
  <c r="AV8" i="2"/>
  <c r="BG128" i="2"/>
  <c r="BA123" i="2"/>
  <c r="BH123" i="2"/>
  <c r="BG123" i="2"/>
  <c r="BE123" i="2"/>
  <c r="BH38" i="2"/>
  <c r="BH113" i="2"/>
  <c r="AI98" i="2"/>
  <c r="BE18" i="2"/>
  <c r="BG28" i="2"/>
  <c r="AV19" i="2"/>
  <c r="AV54" i="2"/>
  <c r="AV4" i="2"/>
  <c r="AV29" i="2"/>
  <c r="AV64" i="2"/>
  <c r="AV39" i="2"/>
  <c r="AV89" i="2"/>
  <c r="AV124" i="2"/>
  <c r="AV24" i="2"/>
  <c r="AV34" i="2"/>
  <c r="AV74" i="2"/>
  <c r="AV99" i="2"/>
  <c r="AV59" i="2"/>
  <c r="AV104" i="2"/>
  <c r="AV49" i="2"/>
  <c r="AV79" i="2"/>
  <c r="AV44" i="2"/>
  <c r="AV129" i="2"/>
  <c r="AV84" i="2"/>
  <c r="AV139" i="2"/>
  <c r="AV9" i="2"/>
  <c r="AV134" i="2"/>
  <c r="AV94" i="2"/>
  <c r="AV114" i="2"/>
  <c r="AV14" i="2"/>
  <c r="AV109" i="2"/>
  <c r="AV69" i="2"/>
  <c r="AV119" i="2"/>
  <c r="AV149" i="2"/>
  <c r="AV144" i="2"/>
  <c r="AI63" i="2"/>
  <c r="AI108" i="2"/>
  <c r="BG83" i="2"/>
  <c r="AI53" i="2"/>
  <c r="AV13" i="2"/>
  <c r="AI93" i="2"/>
  <c r="AI58" i="2"/>
  <c r="BE88" i="2"/>
  <c r="BF88" i="2"/>
  <c r="BH88" i="2"/>
  <c r="BG88" i="2"/>
  <c r="BA88" i="2"/>
  <c r="AV78" i="2"/>
  <c r="AV3" i="2"/>
  <c r="BF13" i="2"/>
  <c r="G117" i="2"/>
  <c r="G97" i="2"/>
  <c r="I3" i="1"/>
  <c r="G107" i="2"/>
  <c r="G47" i="2"/>
  <c r="G147" i="2"/>
  <c r="G72" i="2"/>
  <c r="G102" i="2"/>
  <c r="G92" i="2"/>
  <c r="G112" i="2"/>
  <c r="G122" i="2"/>
  <c r="G7" i="2"/>
  <c r="G137" i="2"/>
  <c r="G82" i="2"/>
  <c r="G77" i="2"/>
  <c r="G127" i="2"/>
  <c r="G37" i="2"/>
  <c r="G142" i="2"/>
  <c r="G42" i="2"/>
  <c r="G2" i="2"/>
  <c r="G27" i="2"/>
  <c r="G12" i="2"/>
  <c r="G22" i="2"/>
  <c r="G62" i="2"/>
  <c r="G52" i="2"/>
  <c r="G32" i="2"/>
  <c r="G17" i="2"/>
  <c r="G67" i="2"/>
  <c r="G57" i="2"/>
  <c r="G132" i="2"/>
  <c r="G87" i="2"/>
  <c r="BE13" i="2"/>
  <c r="BA13" i="2"/>
  <c r="BG13" i="2"/>
  <c r="BE8" i="2"/>
  <c r="BF8" i="2"/>
  <c r="BA8" i="2"/>
  <c r="BG8" i="2"/>
  <c r="BE73" i="2"/>
  <c r="BG73" i="2"/>
  <c r="BF73" i="2"/>
  <c r="BA73" i="2"/>
  <c r="BE10" i="1"/>
  <c r="BE20" i="1"/>
  <c r="BE16" i="1"/>
  <c r="BB73" i="2"/>
  <c r="BH43" i="2"/>
  <c r="BF28" i="2"/>
  <c r="BE26" i="1"/>
  <c r="BE21" i="1"/>
  <c r="BE19" i="1"/>
  <c r="BB88" i="2"/>
  <c r="BE15" i="1"/>
  <c r="BA43" i="2"/>
  <c r="BG43" i="2"/>
  <c r="BE43" i="2"/>
  <c r="BE23" i="1"/>
  <c r="BE28" i="1"/>
  <c r="BB128" i="2"/>
  <c r="BE18" i="1"/>
  <c r="BE9" i="1"/>
  <c r="BE27" i="1"/>
  <c r="BB123" i="2"/>
  <c r="BE38" i="2"/>
  <c r="BA38" i="2"/>
  <c r="BE28" i="2"/>
  <c r="BA113" i="2"/>
  <c r="BE8" i="1"/>
  <c r="BE29" i="1"/>
  <c r="BB68" i="2"/>
  <c r="BH68" i="2"/>
  <c r="BG68" i="2"/>
  <c r="BF68" i="2"/>
  <c r="BE68" i="2"/>
  <c r="BG38" i="2"/>
  <c r="BF38" i="2"/>
  <c r="BG18" i="2"/>
  <c r="BF18" i="2"/>
  <c r="BE13" i="1"/>
  <c r="BE7" i="1"/>
  <c r="BB18" i="2"/>
  <c r="BH18" i="2"/>
  <c r="BA18" i="2"/>
  <c r="BF83" i="2"/>
  <c r="BE4" i="1"/>
  <c r="BB83" i="2"/>
  <c r="BA83" i="2"/>
  <c r="BE83" i="2"/>
  <c r="BH83" i="2"/>
  <c r="BG113" i="2"/>
  <c r="BF113" i="2"/>
  <c r="BE113" i="2"/>
  <c r="BE24" i="1"/>
  <c r="BE5" i="1"/>
  <c r="BE14" i="1"/>
  <c r="BB63" i="2"/>
  <c r="BH63" i="2"/>
  <c r="BA63" i="2"/>
  <c r="BG63" i="2"/>
  <c r="BF63" i="2"/>
  <c r="BE63" i="2"/>
  <c r="BE17" i="1"/>
  <c r="BB38" i="2"/>
  <c r="BH28" i="2"/>
  <c r="BB28" i="2"/>
  <c r="BH23" i="2"/>
  <c r="BG23" i="2"/>
  <c r="BA23" i="2"/>
  <c r="BE6" i="1"/>
  <c r="BB23" i="2"/>
  <c r="BE23" i="2"/>
  <c r="BF23" i="2"/>
  <c r="BA98" i="2"/>
  <c r="BH98" i="2"/>
  <c r="BG98" i="2"/>
  <c r="BE98" i="2"/>
  <c r="BE22" i="1"/>
  <c r="BB98" i="2"/>
  <c r="BF98" i="2"/>
  <c r="BE11" i="1"/>
  <c r="BB93" i="2"/>
  <c r="BE93" i="2"/>
  <c r="BA93" i="2"/>
  <c r="BG93" i="2"/>
  <c r="BH93" i="2"/>
  <c r="BF93" i="2"/>
  <c r="BA28" i="2"/>
  <c r="BE25" i="1"/>
  <c r="BB113" i="2"/>
  <c r="BA53" i="2"/>
  <c r="BF53" i="2"/>
  <c r="BE12" i="1"/>
  <c r="BB53" i="2"/>
  <c r="BE53" i="2"/>
  <c r="BG53" i="2"/>
  <c r="BH53" i="2"/>
  <c r="BB108" i="2"/>
  <c r="BE108" i="2"/>
  <c r="BF108" i="2"/>
  <c r="BH108" i="2"/>
  <c r="BA108" i="2"/>
  <c r="BG108" i="2"/>
  <c r="BA58" i="2"/>
  <c r="BB58" i="2"/>
  <c r="BF58" i="2"/>
  <c r="BE58" i="2"/>
  <c r="BH58" i="2"/>
  <c r="BG58" i="2"/>
  <c r="BA34" i="2"/>
  <c r="BA39" i="2"/>
  <c r="BA79" i="2"/>
  <c r="BA19" i="2"/>
  <c r="BA54" i="2"/>
  <c r="BA14" i="2"/>
  <c r="BA49" i="2"/>
  <c r="BA9" i="2"/>
  <c r="BA24" i="2"/>
  <c r="BA74" i="2"/>
  <c r="BA99" i="2"/>
  <c r="BA84" i="2"/>
  <c r="BA114" i="2"/>
  <c r="BA44" i="2"/>
  <c r="BA69" i="2"/>
  <c r="BA109" i="2"/>
  <c r="BA124" i="2"/>
  <c r="BA144" i="2"/>
  <c r="BA59" i="2"/>
  <c r="BA104" i="2"/>
  <c r="BA94" i="2"/>
  <c r="BA4" i="2"/>
  <c r="BA89" i="2"/>
  <c r="BE39" i="1"/>
  <c r="BA149" i="2"/>
  <c r="BA119" i="2"/>
  <c r="BA29" i="2"/>
  <c r="BA129" i="2"/>
  <c r="BA134" i="2"/>
  <c r="BA139" i="2"/>
  <c r="BA64" i="2"/>
  <c r="BB8" i="2"/>
  <c r="BB13" i="2"/>
  <c r="BB43" i="2"/>
  <c r="BA78" i="2"/>
  <c r="BF78" i="2"/>
  <c r="BG78" i="2"/>
  <c r="BH78" i="2"/>
  <c r="BB78" i="2"/>
  <c r="BE78" i="2"/>
  <c r="BH3" i="2"/>
  <c r="BF3" i="2"/>
  <c r="BG3" i="2"/>
  <c r="BA3" i="2"/>
  <c r="BE3" i="2"/>
  <c r="H137" i="2"/>
  <c r="H147" i="2"/>
  <c r="H17" i="2"/>
  <c r="H42" i="2"/>
  <c r="H27" i="2"/>
  <c r="H122" i="2"/>
  <c r="H37" i="2"/>
  <c r="H62" i="2"/>
  <c r="H97" i="2"/>
  <c r="H2" i="2"/>
  <c r="J3" i="1"/>
  <c r="H12" i="2"/>
  <c r="H77" i="2"/>
  <c r="H32" i="2"/>
  <c r="H132" i="2"/>
  <c r="H47" i="2"/>
  <c r="H107" i="2"/>
  <c r="H112" i="2"/>
  <c r="H102" i="2"/>
  <c r="H87" i="2"/>
  <c r="H52" i="2"/>
  <c r="H127" i="2"/>
  <c r="H117" i="2"/>
  <c r="H7" i="2"/>
  <c r="H92" i="2"/>
  <c r="H82" i="2"/>
  <c r="H142" i="2"/>
  <c r="H57" i="2"/>
  <c r="H72" i="2"/>
  <c r="H22" i="2"/>
  <c r="H67" i="2"/>
  <c r="BB3" i="2"/>
  <c r="I67" i="2"/>
  <c r="I42" i="2"/>
  <c r="I92" i="2"/>
  <c r="I102" i="2"/>
  <c r="I127" i="2"/>
  <c r="I2" i="2"/>
  <c r="I37" i="2"/>
  <c r="I77" i="2"/>
  <c r="I12" i="2"/>
  <c r="I137" i="2"/>
  <c r="I107" i="2"/>
  <c r="I82" i="2"/>
  <c r="K3" i="1"/>
  <c r="I22" i="2"/>
  <c r="I72" i="2"/>
  <c r="I87" i="2"/>
  <c r="I132" i="2"/>
  <c r="I57" i="2"/>
  <c r="I147" i="2"/>
  <c r="I17" i="2"/>
  <c r="I142" i="2"/>
  <c r="I27" i="2"/>
  <c r="I47" i="2"/>
  <c r="I62" i="2"/>
  <c r="I122" i="2"/>
  <c r="I7" i="2"/>
  <c r="I112" i="2"/>
  <c r="I97" i="2"/>
  <c r="I117" i="2"/>
  <c r="I32" i="2"/>
  <c r="I52" i="2"/>
  <c r="J52" i="2"/>
  <c r="J112" i="2"/>
  <c r="J92" i="2"/>
  <c r="J42" i="2"/>
  <c r="J2" i="2"/>
  <c r="J137" i="2"/>
  <c r="J72" i="2"/>
  <c r="J77" i="2"/>
  <c r="J117" i="2"/>
  <c r="J37" i="2"/>
  <c r="J12" i="2"/>
  <c r="J102" i="2"/>
  <c r="J82" i="2"/>
  <c r="J62" i="2"/>
  <c r="J22" i="2"/>
  <c r="J32" i="2"/>
  <c r="J107" i="2"/>
  <c r="J87" i="2"/>
  <c r="J27" i="2"/>
  <c r="J17" i="2"/>
  <c r="J122" i="2"/>
  <c r="J97" i="2"/>
  <c r="J47" i="2"/>
  <c r="J67" i="2"/>
  <c r="J127" i="2"/>
  <c r="J132" i="2"/>
  <c r="J7" i="2"/>
  <c r="J142" i="2"/>
  <c r="L3" i="1"/>
  <c r="J57" i="2"/>
  <c r="J147" i="2"/>
  <c r="K57" i="2"/>
  <c r="K52" i="2"/>
  <c r="K102" i="2"/>
  <c r="K7" i="2"/>
  <c r="K82" i="2"/>
  <c r="K62" i="2"/>
  <c r="K22" i="2"/>
  <c r="K27" i="2"/>
  <c r="K42" i="2"/>
  <c r="K112" i="2"/>
  <c r="M3" i="1"/>
  <c r="K37" i="2"/>
  <c r="K107" i="2"/>
  <c r="K97" i="2"/>
  <c r="K87" i="2"/>
  <c r="K12" i="2"/>
  <c r="K67" i="2"/>
  <c r="K122" i="2"/>
  <c r="K132" i="2"/>
  <c r="K17" i="2"/>
  <c r="K77" i="2"/>
  <c r="K142" i="2"/>
  <c r="K127" i="2"/>
  <c r="K47" i="2"/>
  <c r="K32" i="2"/>
  <c r="K2" i="2"/>
  <c r="K92" i="2"/>
  <c r="K137" i="2"/>
  <c r="K72" i="2"/>
  <c r="K147" i="2"/>
  <c r="K117" i="2"/>
  <c r="L22" i="2"/>
  <c r="L27" i="2"/>
  <c r="L72" i="2"/>
  <c r="L7" i="2"/>
  <c r="L127" i="2"/>
  <c r="L102" i="2"/>
  <c r="L112" i="2"/>
  <c r="L67" i="2"/>
  <c r="L137" i="2"/>
  <c r="L42" i="2"/>
  <c r="L117" i="2"/>
  <c r="L47" i="2"/>
  <c r="L37" i="2"/>
  <c r="L12" i="2"/>
  <c r="L132" i="2"/>
  <c r="L107" i="2"/>
  <c r="L2" i="2"/>
  <c r="L17" i="2"/>
  <c r="L82" i="2"/>
  <c r="L147" i="2"/>
  <c r="L52" i="2"/>
  <c r="L92" i="2"/>
  <c r="L62" i="2"/>
  <c r="L57" i="2"/>
  <c r="L122" i="2"/>
  <c r="L97" i="2"/>
  <c r="L77" i="2"/>
  <c r="L32" i="2"/>
  <c r="L142" i="2"/>
  <c r="L87" i="2"/>
  <c r="N3" i="1"/>
  <c r="M112" i="2"/>
  <c r="M62" i="2"/>
  <c r="M57" i="2"/>
  <c r="M12" i="2"/>
  <c r="M67" i="2"/>
  <c r="M127" i="2"/>
  <c r="M17" i="2"/>
  <c r="M77" i="2"/>
  <c r="M142" i="2"/>
  <c r="M132" i="2"/>
  <c r="M37" i="2"/>
  <c r="M97" i="2"/>
  <c r="M47" i="2"/>
  <c r="M52" i="2"/>
  <c r="M82" i="2"/>
  <c r="M42" i="2"/>
  <c r="M107" i="2"/>
  <c r="M2" i="2"/>
  <c r="M92" i="2"/>
  <c r="M72" i="2"/>
  <c r="M147" i="2"/>
  <c r="M7" i="2"/>
  <c r="M122" i="2"/>
  <c r="M102" i="2"/>
  <c r="O3" i="1"/>
  <c r="M27" i="2"/>
  <c r="M22" i="2"/>
  <c r="M87" i="2"/>
  <c r="M32" i="2"/>
  <c r="M137" i="2"/>
  <c r="M117" i="2"/>
  <c r="N17" i="2"/>
  <c r="N72" i="2"/>
  <c r="N92" i="2"/>
  <c r="N117" i="2"/>
  <c r="N67" i="2"/>
  <c r="N2" i="2"/>
  <c r="N107" i="2"/>
  <c r="N122" i="2"/>
  <c r="N82" i="2"/>
  <c r="N22" i="2"/>
  <c r="N77" i="2"/>
  <c r="N127" i="2"/>
  <c r="N102" i="2"/>
  <c r="N57" i="2"/>
  <c r="N87" i="2"/>
  <c r="N147" i="2"/>
  <c r="P3" i="1"/>
  <c r="N97" i="2"/>
  <c r="N7" i="2"/>
  <c r="N32" i="2"/>
  <c r="N112" i="2"/>
  <c r="N37" i="2"/>
  <c r="N132" i="2"/>
  <c r="N142" i="2"/>
  <c r="N12" i="2"/>
  <c r="N62" i="2"/>
  <c r="N52" i="2"/>
  <c r="N27" i="2"/>
  <c r="N42" i="2"/>
  <c r="N47" i="2"/>
  <c r="N137" i="2"/>
  <c r="O12" i="2"/>
  <c r="O112" i="2"/>
  <c r="O62" i="2"/>
  <c r="Q3" i="1"/>
  <c r="O2" i="2"/>
  <c r="O117" i="2"/>
  <c r="O82" i="2"/>
  <c r="O47" i="2"/>
  <c r="O102" i="2"/>
  <c r="O32" i="2"/>
  <c r="O147" i="2"/>
  <c r="O67" i="2"/>
  <c r="O52" i="2"/>
  <c r="O7" i="2"/>
  <c r="O17" i="2"/>
  <c r="O107" i="2"/>
  <c r="O137" i="2"/>
  <c r="O77" i="2"/>
  <c r="O57" i="2"/>
  <c r="O22" i="2"/>
  <c r="O142" i="2"/>
  <c r="O42" i="2"/>
  <c r="O87" i="2"/>
  <c r="O27" i="2"/>
  <c r="O122" i="2"/>
  <c r="O92" i="2"/>
  <c r="O37" i="2"/>
  <c r="O127" i="2"/>
  <c r="O132" i="2"/>
  <c r="O97" i="2"/>
  <c r="O72" i="2"/>
  <c r="P17" i="2"/>
  <c r="P137" i="2"/>
  <c r="P47" i="2"/>
  <c r="P22" i="2"/>
  <c r="P87" i="2"/>
  <c r="P107" i="2"/>
  <c r="P32" i="2"/>
  <c r="P147" i="2"/>
  <c r="P7" i="2"/>
  <c r="P82" i="2"/>
  <c r="P112" i="2"/>
  <c r="R3" i="1"/>
  <c r="P27" i="2"/>
  <c r="P122" i="2"/>
  <c r="P117" i="2"/>
  <c r="P142" i="2"/>
  <c r="P62" i="2"/>
  <c r="P37" i="2"/>
  <c r="P92" i="2"/>
  <c r="P97" i="2"/>
  <c r="P42" i="2"/>
  <c r="P102" i="2"/>
  <c r="P132" i="2"/>
  <c r="P12" i="2"/>
  <c r="P77" i="2"/>
  <c r="P2" i="2"/>
  <c r="P127" i="2"/>
  <c r="P52" i="2"/>
  <c r="P57" i="2"/>
  <c r="P72" i="2"/>
  <c r="P67" i="2"/>
  <c r="Q2" i="2"/>
  <c r="Q102" i="2"/>
  <c r="Q147" i="2"/>
  <c r="Q122" i="2"/>
  <c r="Q22" i="2"/>
  <c r="Q27" i="2"/>
  <c r="Q52" i="2"/>
  <c r="Q142" i="2"/>
  <c r="Q57" i="2"/>
  <c r="Q92" i="2"/>
  <c r="Q72" i="2"/>
  <c r="Q87" i="2"/>
  <c r="Q7" i="2"/>
  <c r="Q117" i="2"/>
  <c r="Q77" i="2"/>
  <c r="S3" i="1"/>
  <c r="Q32" i="2"/>
  <c r="Q47" i="2"/>
  <c r="Q127" i="2"/>
  <c r="Q37" i="2"/>
  <c r="Q67" i="2"/>
  <c r="Q112" i="2"/>
  <c r="Q137" i="2"/>
  <c r="Q42" i="2"/>
  <c r="Q12" i="2"/>
  <c r="Q17" i="2"/>
  <c r="Q132" i="2"/>
  <c r="Q82" i="2"/>
  <c r="Q62" i="2"/>
  <c r="Q97" i="2"/>
  <c r="Q107" i="2"/>
  <c r="R12" i="2"/>
  <c r="R22" i="2"/>
  <c r="R47" i="2"/>
  <c r="R72" i="2"/>
  <c r="R57" i="2"/>
  <c r="R7" i="2"/>
  <c r="R102" i="2"/>
  <c r="R132" i="2"/>
  <c r="R62" i="2"/>
  <c r="R97" i="2"/>
  <c r="R122" i="2"/>
  <c r="R117" i="2"/>
  <c r="R137" i="2"/>
  <c r="R37" i="2"/>
  <c r="R107" i="2"/>
  <c r="R2" i="2"/>
  <c r="R127" i="2"/>
  <c r="R112" i="2"/>
  <c r="R142" i="2"/>
  <c r="R17" i="2"/>
  <c r="R32" i="2"/>
  <c r="R82" i="2"/>
  <c r="T3" i="1"/>
  <c r="R27" i="2"/>
  <c r="R77" i="2"/>
  <c r="R92" i="2"/>
  <c r="R42" i="2"/>
  <c r="R67" i="2"/>
  <c r="R52" i="2"/>
  <c r="R87" i="2"/>
  <c r="R147" i="2"/>
  <c r="S92" i="2"/>
  <c r="S117" i="2"/>
  <c r="S72" i="2"/>
  <c r="S127" i="2"/>
  <c r="S12" i="2"/>
  <c r="S137" i="2"/>
  <c r="S17" i="2"/>
  <c r="S147" i="2"/>
  <c r="S47" i="2"/>
  <c r="S87" i="2"/>
  <c r="S62" i="2"/>
  <c r="S122" i="2"/>
  <c r="S2" i="2"/>
  <c r="S107" i="2"/>
  <c r="S97" i="2"/>
  <c r="S7" i="2"/>
  <c r="S22" i="2"/>
  <c r="S82" i="2"/>
  <c r="U3" i="1"/>
  <c r="S27" i="2"/>
  <c r="S32" i="2"/>
  <c r="S52" i="2"/>
  <c r="S37" i="2"/>
  <c r="S42" i="2"/>
  <c r="S112" i="2"/>
  <c r="S67" i="2"/>
  <c r="S142" i="2"/>
  <c r="S77" i="2"/>
  <c r="S132" i="2"/>
  <c r="S57" i="2"/>
  <c r="S102" i="2"/>
  <c r="T22" i="2"/>
  <c r="T17" i="2"/>
  <c r="T132" i="2"/>
  <c r="T112" i="2"/>
  <c r="T52" i="2"/>
  <c r="T27" i="2"/>
  <c r="T92" i="2"/>
  <c r="T62" i="2"/>
  <c r="T127" i="2"/>
  <c r="T32" i="2"/>
  <c r="T142" i="2"/>
  <c r="T102" i="2"/>
  <c r="V3" i="1"/>
  <c r="T122" i="2"/>
  <c r="T57" i="2"/>
  <c r="T7" i="2"/>
  <c r="T97" i="2"/>
  <c r="T72" i="2"/>
  <c r="T137" i="2"/>
  <c r="T67" i="2"/>
  <c r="T147" i="2"/>
  <c r="T12" i="2"/>
  <c r="T42" i="2"/>
  <c r="T37" i="2"/>
  <c r="T77" i="2"/>
  <c r="T87" i="2"/>
  <c r="T47" i="2"/>
  <c r="T117" i="2"/>
  <c r="T107" i="2"/>
  <c r="T2" i="2"/>
  <c r="T82" i="2"/>
  <c r="U2" i="2"/>
  <c r="U97" i="2"/>
  <c r="U127" i="2"/>
  <c r="U117" i="2"/>
  <c r="U7" i="2"/>
  <c r="U137" i="2"/>
  <c r="U47" i="2"/>
  <c r="U92" i="2"/>
  <c r="U132" i="2"/>
  <c r="U62" i="2"/>
  <c r="U102" i="2"/>
  <c r="U42" i="2"/>
  <c r="U112" i="2"/>
  <c r="U142" i="2"/>
  <c r="U12" i="2"/>
  <c r="U17" i="2"/>
  <c r="U27" i="2"/>
  <c r="U87" i="2"/>
  <c r="U147" i="2"/>
  <c r="U22" i="2"/>
  <c r="U37" i="2"/>
  <c r="U107" i="2"/>
  <c r="U32" i="2"/>
  <c r="U57" i="2"/>
  <c r="U72" i="2"/>
  <c r="U82" i="2"/>
  <c r="U122" i="2"/>
  <c r="U67" i="2"/>
  <c r="U77" i="2"/>
  <c r="U52" i="2"/>
  <c r="W3" i="1"/>
  <c r="V47" i="2"/>
  <c r="V92" i="2"/>
  <c r="V142" i="2"/>
  <c r="V122" i="2"/>
  <c r="V2" i="2"/>
  <c r="V117" i="2"/>
  <c r="V97" i="2"/>
  <c r="V127" i="2"/>
  <c r="V22" i="2"/>
  <c r="V77" i="2"/>
  <c r="V147" i="2"/>
  <c r="V137" i="2"/>
  <c r="V57" i="2"/>
  <c r="V62" i="2"/>
  <c r="V52" i="2"/>
  <c r="V67" i="2"/>
  <c r="V37" i="2"/>
  <c r="V72" i="2"/>
  <c r="V112" i="2"/>
  <c r="V42" i="2"/>
  <c r="V27" i="2"/>
  <c r="V87" i="2"/>
  <c r="X3" i="1"/>
  <c r="V12" i="2"/>
  <c r="V7" i="2"/>
  <c r="V132" i="2"/>
  <c r="V32" i="2"/>
  <c r="V17" i="2"/>
  <c r="V82" i="2"/>
  <c r="V102" i="2"/>
  <c r="V107" i="2"/>
  <c r="W67" i="2"/>
  <c r="W137" i="2"/>
  <c r="W37" i="2"/>
  <c r="W62" i="2"/>
  <c r="Y3" i="1"/>
  <c r="W17" i="2"/>
  <c r="W72" i="2"/>
  <c r="W87" i="2"/>
  <c r="W142" i="2"/>
  <c r="W42" i="2"/>
  <c r="W2" i="2"/>
  <c r="W82" i="2"/>
  <c r="W7" i="2"/>
  <c r="W12" i="2"/>
  <c r="W27" i="2"/>
  <c r="W117" i="2"/>
  <c r="W97" i="2"/>
  <c r="W52" i="2"/>
  <c r="W47" i="2"/>
  <c r="W22" i="2"/>
  <c r="W147" i="2"/>
  <c r="W92" i="2"/>
  <c r="W112" i="2"/>
  <c r="W102" i="2"/>
  <c r="W107" i="2"/>
  <c r="W32" i="2"/>
  <c r="W127" i="2"/>
  <c r="W122" i="2"/>
  <c r="W132" i="2"/>
  <c r="W77" i="2"/>
  <c r="W57" i="2"/>
  <c r="X17" i="2"/>
  <c r="X107" i="2"/>
  <c r="X47" i="2"/>
  <c r="X42" i="2"/>
  <c r="X112" i="2"/>
  <c r="X92" i="2"/>
  <c r="X87" i="2"/>
  <c r="X67" i="2"/>
  <c r="X82" i="2"/>
  <c r="X117" i="2"/>
  <c r="X7" i="2"/>
  <c r="X122" i="2"/>
  <c r="X137" i="2"/>
  <c r="Z3" i="1"/>
  <c r="X27" i="2"/>
  <c r="X52" i="2"/>
  <c r="X147" i="2"/>
  <c r="X127" i="2"/>
  <c r="X62" i="2"/>
  <c r="X97" i="2"/>
  <c r="X32" i="2"/>
  <c r="X132" i="2"/>
  <c r="X57" i="2"/>
  <c r="X72" i="2"/>
  <c r="X102" i="2"/>
  <c r="X12" i="2"/>
  <c r="X2" i="2"/>
  <c r="X77" i="2"/>
  <c r="X22" i="2"/>
  <c r="X37" i="2"/>
  <c r="X142" i="2"/>
  <c r="Y42" i="2"/>
  <c r="Y82" i="2"/>
  <c r="Y27" i="2"/>
  <c r="Y97" i="2"/>
  <c r="Y142" i="2"/>
  <c r="Y2" i="2"/>
  <c r="Y72" i="2"/>
  <c r="Y12" i="2"/>
  <c r="Y137" i="2"/>
  <c r="Y22" i="2"/>
  <c r="Y87" i="2"/>
  <c r="Y47" i="2"/>
  <c r="Y112" i="2"/>
  <c r="Y57" i="2"/>
  <c r="Y102" i="2"/>
  <c r="Y147" i="2"/>
  <c r="AA3" i="1"/>
  <c r="Y17" i="2"/>
  <c r="Y32" i="2"/>
  <c r="Y92" i="2"/>
  <c r="Y122" i="2"/>
  <c r="Y52" i="2"/>
  <c r="Y117" i="2"/>
  <c r="Y67" i="2"/>
  <c r="Y37" i="2"/>
  <c r="Y62" i="2"/>
  <c r="Y7" i="2"/>
  <c r="Y127" i="2"/>
  <c r="Y77" i="2"/>
  <c r="Y107" i="2"/>
  <c r="Y132" i="2"/>
  <c r="Z77" i="2"/>
  <c r="Z92" i="2"/>
  <c r="Z117" i="2"/>
  <c r="Z102" i="2"/>
  <c r="Z52" i="2"/>
  <c r="Z112" i="2"/>
  <c r="Z57" i="2"/>
  <c r="Z137" i="2"/>
  <c r="Z17" i="2"/>
  <c r="Z62" i="2"/>
  <c r="Z47" i="2"/>
  <c r="Z67" i="2"/>
  <c r="Z122" i="2"/>
  <c r="Z97" i="2"/>
  <c r="Z27" i="2"/>
  <c r="Z132" i="2"/>
  <c r="Z22" i="2"/>
  <c r="Z12" i="2"/>
  <c r="Z82" i="2"/>
  <c r="Z72" i="2"/>
  <c r="Z42" i="2"/>
  <c r="Z37" i="2"/>
  <c r="Z87" i="2"/>
  <c r="Z107" i="2"/>
  <c r="Z127" i="2"/>
  <c r="Z7" i="2"/>
  <c r="Z142" i="2"/>
  <c r="Z147" i="2"/>
  <c r="AB3" i="1"/>
  <c r="Z32" i="2"/>
  <c r="Z2" i="2"/>
  <c r="AA27" i="2"/>
  <c r="AA62" i="2"/>
  <c r="AA82" i="2"/>
  <c r="AA97" i="2"/>
  <c r="AA37" i="2"/>
  <c r="AA107" i="2"/>
  <c r="AA147" i="2"/>
  <c r="AA92" i="2"/>
  <c r="AA72" i="2"/>
  <c r="AA32" i="2"/>
  <c r="AA122" i="2"/>
  <c r="AA22" i="2"/>
  <c r="AA12" i="2"/>
  <c r="AA102" i="2"/>
  <c r="AA112" i="2"/>
  <c r="AA117" i="2"/>
  <c r="AA17" i="2"/>
  <c r="AA42" i="2"/>
  <c r="AA77" i="2"/>
  <c r="AC3" i="1"/>
  <c r="AA132" i="2"/>
  <c r="AA57" i="2"/>
  <c r="AA137" i="2"/>
  <c r="AA47" i="2"/>
  <c r="AA52" i="2"/>
  <c r="AA127" i="2"/>
  <c r="AA142" i="2"/>
  <c r="AA67" i="2"/>
  <c r="AA87" i="2"/>
  <c r="AA7" i="2"/>
  <c r="AA2" i="2"/>
  <c r="AB22" i="2"/>
  <c r="AB52" i="2"/>
  <c r="AB72" i="2"/>
  <c r="AB82" i="2"/>
  <c r="AB57" i="2"/>
  <c r="AB77" i="2"/>
  <c r="AB97" i="2"/>
  <c r="AB37" i="2"/>
  <c r="AB7" i="2"/>
  <c r="AB47" i="2"/>
  <c r="AB127" i="2"/>
  <c r="AB92" i="2"/>
  <c r="AB32" i="2"/>
  <c r="AB87" i="2"/>
  <c r="AB132" i="2"/>
  <c r="AB147" i="2"/>
  <c r="AB67" i="2"/>
  <c r="AB102" i="2"/>
  <c r="AB142" i="2"/>
  <c r="AB117" i="2"/>
  <c r="AB2" i="2"/>
  <c r="AB137" i="2"/>
  <c r="AB42" i="2"/>
  <c r="AB112" i="2"/>
  <c r="AD3" i="1"/>
  <c r="AB107" i="2"/>
  <c r="AB12" i="2"/>
  <c r="AB122" i="2"/>
  <c r="AB27" i="2"/>
  <c r="AB17" i="2"/>
  <c r="AB62" i="2"/>
  <c r="AC2" i="2"/>
  <c r="AC72" i="2"/>
  <c r="AC112" i="2"/>
  <c r="AC127" i="2"/>
  <c r="AC7" i="2"/>
  <c r="AC77" i="2"/>
  <c r="AC132" i="2"/>
  <c r="AC27" i="2"/>
  <c r="AC22" i="2"/>
  <c r="AC107" i="2"/>
  <c r="AC142" i="2"/>
  <c r="AC62" i="2"/>
  <c r="AC57" i="2"/>
  <c r="AC147" i="2"/>
  <c r="AC117" i="2"/>
  <c r="AC32" i="2"/>
  <c r="AE3" i="1"/>
  <c r="AC67" i="2"/>
  <c r="AC122" i="2"/>
  <c r="AC87" i="2"/>
  <c r="AC97" i="2"/>
  <c r="AC17" i="2"/>
  <c r="AC42" i="2"/>
  <c r="AC92" i="2"/>
  <c r="AC37" i="2"/>
  <c r="AC82" i="2"/>
  <c r="AC47" i="2"/>
  <c r="AC12" i="2"/>
  <c r="AC137" i="2"/>
  <c r="AC52" i="2"/>
  <c r="AC102" i="2"/>
  <c r="AD17" i="2"/>
  <c r="AD117" i="2"/>
  <c r="AD107" i="2"/>
  <c r="AD102" i="2"/>
  <c r="AD47" i="2"/>
  <c r="AD27" i="2"/>
  <c r="AF3" i="1"/>
  <c r="AD97" i="2"/>
  <c r="AD2" i="2"/>
  <c r="AD7" i="2"/>
  <c r="AD122" i="2"/>
  <c r="AD112" i="2"/>
  <c r="AD22" i="2"/>
  <c r="AD92" i="2"/>
  <c r="AD62" i="2"/>
  <c r="AD142" i="2"/>
  <c r="AD57" i="2"/>
  <c r="AD87" i="2"/>
  <c r="AD82" i="2"/>
  <c r="AD137" i="2"/>
  <c r="AD67" i="2"/>
  <c r="AD77" i="2"/>
  <c r="AD37" i="2"/>
  <c r="AD127" i="2"/>
  <c r="AD52" i="2"/>
  <c r="AD147" i="2"/>
  <c r="AD32" i="2"/>
  <c r="AD132" i="2"/>
  <c r="AD72" i="2"/>
  <c r="AD12" i="2"/>
  <c r="AD42" i="2"/>
  <c r="AE12" i="2"/>
  <c r="AE2" i="2"/>
  <c r="AE102" i="2"/>
  <c r="AE7" i="2"/>
  <c r="AE52" i="2"/>
  <c r="AE37" i="2"/>
  <c r="AE122" i="2"/>
  <c r="AE87" i="2"/>
  <c r="AE92" i="2"/>
  <c r="AE62" i="2"/>
  <c r="AE72" i="2"/>
  <c r="AE47" i="2"/>
  <c r="AE32" i="2"/>
  <c r="AE77" i="2"/>
  <c r="AE97" i="2"/>
  <c r="AE137" i="2"/>
  <c r="AE67" i="2"/>
  <c r="AE127" i="2"/>
  <c r="AE107" i="2"/>
  <c r="AE132" i="2"/>
  <c r="AE22" i="2"/>
  <c r="AE27" i="2"/>
  <c r="AE17" i="2"/>
  <c r="AE142" i="2"/>
  <c r="AE82" i="2"/>
  <c r="AE57" i="2"/>
  <c r="AE147" i="2"/>
  <c r="AE42" i="2"/>
  <c r="AE112" i="2"/>
  <c r="AE117" i="2"/>
  <c r="AG3" i="1"/>
  <c r="AF17" i="2"/>
  <c r="AF32" i="2"/>
  <c r="AF112" i="2"/>
  <c r="AF37" i="2"/>
  <c r="AF47" i="2"/>
  <c r="AF77" i="2"/>
  <c r="AF97" i="2"/>
  <c r="AF87" i="2"/>
  <c r="AF92" i="2"/>
  <c r="AF132" i="2"/>
  <c r="AF7" i="2"/>
  <c r="AF142" i="2"/>
  <c r="AF137" i="2"/>
  <c r="AF57" i="2"/>
  <c r="AF127" i="2"/>
  <c r="AF42" i="2"/>
  <c r="AF117" i="2"/>
  <c r="AF107" i="2"/>
  <c r="AF27" i="2"/>
  <c r="AF2" i="2"/>
  <c r="AF62" i="2"/>
  <c r="AF122" i="2"/>
  <c r="AF102" i="2"/>
  <c r="AF72" i="2"/>
  <c r="AF82" i="2"/>
  <c r="AF67" i="2"/>
  <c r="AF12" i="2"/>
  <c r="AF22" i="2"/>
  <c r="AF52" i="2"/>
  <c r="AF147" i="2"/>
  <c r="BE30" i="1"/>
  <c r="BD36" i="1"/>
  <c r="BD38" i="1"/>
  <c r="BD39" i="1"/>
  <c r="BE133" i="2"/>
  <c r="BF133" i="2"/>
  <c r="BH133" i="2"/>
  <c r="BA133" i="2"/>
  <c r="BG133" i="2"/>
  <c r="BB133" i="2"/>
  <c r="BH128" i="2"/>
  <c r="AI133" i="2"/>
  <c r="BA128" i="2"/>
  <c r="BE128" i="2"/>
  <c r="BE36" i="1"/>
</calcChain>
</file>

<file path=xl/sharedStrings.xml><?xml version="1.0" encoding="utf-8"?>
<sst xmlns="http://schemas.openxmlformats.org/spreadsheetml/2006/main" count="287" uniqueCount="70">
  <si>
    <t>Quizzes</t>
  </si>
  <si>
    <t>Worksheets</t>
  </si>
  <si>
    <t>Exams</t>
  </si>
  <si>
    <t>Final</t>
  </si>
  <si>
    <t>Low</t>
  </si>
  <si>
    <t>QT</t>
  </si>
  <si>
    <t>WST</t>
  </si>
  <si>
    <t>Overall</t>
  </si>
  <si>
    <t>Section 01</t>
  </si>
  <si>
    <t>Section -01</t>
  </si>
  <si>
    <t>Need For:</t>
  </si>
  <si>
    <t>OR</t>
  </si>
  <si>
    <t>FINAL GRADE</t>
  </si>
  <si>
    <t>Current</t>
  </si>
  <si>
    <t>Homework</t>
  </si>
  <si>
    <t>HT</t>
  </si>
  <si>
    <t>Points left:</t>
  </si>
  <si>
    <t>WS</t>
  </si>
  <si>
    <t>Code Name</t>
  </si>
  <si>
    <t>pre-test</t>
  </si>
  <si>
    <t>Orientation</t>
  </si>
  <si>
    <t>Set01</t>
  </si>
  <si>
    <t>Set02</t>
  </si>
  <si>
    <t>Set03</t>
  </si>
  <si>
    <t>Set04</t>
  </si>
  <si>
    <t>Set04a</t>
  </si>
  <si>
    <t>Set05</t>
  </si>
  <si>
    <t>Set06</t>
  </si>
  <si>
    <t>Set06.5</t>
  </si>
  <si>
    <t>Set06.75</t>
  </si>
  <si>
    <t>Set07</t>
  </si>
  <si>
    <t>Set08</t>
  </si>
  <si>
    <t>Set09</t>
  </si>
  <si>
    <t>Set10</t>
  </si>
  <si>
    <t>Set10.5</t>
  </si>
  <si>
    <t>Set11</t>
  </si>
  <si>
    <t>Set12</t>
  </si>
  <si>
    <t>Set13</t>
  </si>
  <si>
    <t>Set14</t>
  </si>
  <si>
    <t>Set15</t>
  </si>
  <si>
    <t>Set16</t>
  </si>
  <si>
    <t>Low Exam</t>
  </si>
  <si>
    <t>MATH 141-02 Fall 2011</t>
  </si>
  <si>
    <t>Dexter Morgan</t>
  </si>
  <si>
    <t>rt93</t>
  </si>
  <si>
    <t>Beyonce</t>
  </si>
  <si>
    <t>ectobiochemist</t>
  </si>
  <si>
    <t>Squirrel</t>
  </si>
  <si>
    <t>Alanna</t>
  </si>
  <si>
    <t>soaring penguin</t>
  </si>
  <si>
    <t>Smokey Joe</t>
  </si>
  <si>
    <t>sunshine78</t>
  </si>
  <si>
    <t>Chris P. Bacon</t>
  </si>
  <si>
    <t>Aesco</t>
  </si>
  <si>
    <t>b2033170</t>
  </si>
  <si>
    <t>Cpt. Cool</t>
  </si>
  <si>
    <t>albie</t>
  </si>
  <si>
    <t>Trina Love</t>
  </si>
  <si>
    <t>Telemachus 2</t>
  </si>
  <si>
    <t>Red Shark bam</t>
  </si>
  <si>
    <t>boomboom</t>
  </si>
  <si>
    <t>Giggles</t>
  </si>
  <si>
    <t>bananas</t>
  </si>
  <si>
    <t>teetles8</t>
  </si>
  <si>
    <t>001-IL</t>
  </si>
  <si>
    <t>2H</t>
  </si>
  <si>
    <t>`3/90</t>
  </si>
  <si>
    <t>Project</t>
  </si>
  <si>
    <t>Section -02</t>
  </si>
  <si>
    <t>AP: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</si>
</sst>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0" fillId="0" borderId="6" xfId="0" applyBorder="1"/>
    <xf numFmtId="0" fontId="0" fillId="0" borderId="4" xfId="0" applyBorder="1" applyAlignment="1">
      <alignment wrapText="1"/>
    </xf>
    <xf numFmtId="0" fontId="1" fillId="0" borderId="4" xfId="0" applyFont="1" applyBorder="1"/>
    <xf numFmtId="0" fontId="1" fillId="0" borderId="3" xfId="0" applyFont="1" applyBorder="1"/>
    <xf numFmtId="0" fontId="0" fillId="0" borderId="7" xfId="0" applyBorder="1"/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5" fillId="0" borderId="1" xfId="1" applyFont="1" applyBorder="1" applyAlignment="1" applyProtection="1">
      <alignment wrapText="1"/>
    </xf>
    <xf numFmtId="0" fontId="5" fillId="0" borderId="1" xfId="0" applyFont="1" applyBorder="1"/>
    <xf numFmtId="0" fontId="0" fillId="0" borderId="2" xfId="0" applyFill="1" applyBorder="1"/>
    <xf numFmtId="0" fontId="6" fillId="0" borderId="3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1" applyBorder="1" applyAlignment="1" applyProtection="1">
      <alignment wrapText="1"/>
    </xf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4" xfId="0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  <xf numFmtId="0" fontId="8" fillId="0" borderId="0" xfId="0" applyFont="1" applyAlignment="1">
      <alignment vertical="center" wrapText="1"/>
    </xf>
    <xf numFmtId="0" fontId="4" fillId="0" borderId="0" xfId="1" applyAlignment="1" applyProtection="1">
      <alignment vertical="center" wrapText="1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Border="1"/>
    <xf numFmtId="0" fontId="0" fillId="0" borderId="0" xfId="0" applyFont="1" applyFill="1"/>
    <xf numFmtId="0" fontId="7" fillId="0" borderId="1" xfId="0" applyFont="1" applyBorder="1" applyAlignment="1">
      <alignment textRotation="90"/>
    </xf>
    <xf numFmtId="0" fontId="7" fillId="0" borderId="1" xfId="0" applyFont="1" applyBorder="1"/>
    <xf numFmtId="0" fontId="7" fillId="0" borderId="2" xfId="0" applyFont="1" applyBorder="1" applyAlignment="1">
      <alignment textRotation="90"/>
    </xf>
    <xf numFmtId="49" fontId="7" fillId="0" borderId="0" xfId="0" applyNumberFormat="1" applyFont="1" applyFill="1"/>
    <xf numFmtId="49" fontId="0" fillId="0" borderId="0" xfId="0" applyNumberFormat="1" applyFill="1"/>
    <xf numFmtId="0" fontId="3" fillId="0" borderId="1" xfId="0" applyFont="1" applyFill="1" applyBorder="1" applyAlignment="1"/>
    <xf numFmtId="0" fontId="5" fillId="0" borderId="1" xfId="1" applyFont="1" applyFill="1" applyBorder="1" applyAlignment="1" applyProtection="1">
      <alignment wrapText="1"/>
    </xf>
    <xf numFmtId="0" fontId="0" fillId="0" borderId="1" xfId="0" applyFill="1" applyBorder="1" applyAlignment="1">
      <alignment wrapText="1"/>
    </xf>
    <xf numFmtId="0" fontId="0" fillId="3" borderId="6" xfId="0" applyFill="1" applyBorder="1"/>
    <xf numFmtId="0" fontId="0" fillId="3" borderId="4" xfId="0" applyFill="1" applyBorder="1" applyAlignment="1">
      <alignment wrapText="1"/>
    </xf>
    <xf numFmtId="0" fontId="0" fillId="4" borderId="6" xfId="0" applyFill="1" applyBorder="1"/>
    <xf numFmtId="0" fontId="0" fillId="4" borderId="4" xfId="0" applyFill="1" applyBorder="1" applyAlignment="1">
      <alignment wrapText="1"/>
    </xf>
    <xf numFmtId="0" fontId="0" fillId="5" borderId="6" xfId="0" applyFill="1" applyBorder="1"/>
    <xf numFmtId="0" fontId="0" fillId="5" borderId="4" xfId="0" applyFill="1" applyBorder="1" applyAlignment="1">
      <alignment wrapText="1"/>
    </xf>
    <xf numFmtId="0" fontId="0" fillId="6" borderId="6" xfId="0" applyFill="1" applyBorder="1"/>
    <xf numFmtId="0" fontId="0" fillId="6" borderId="4" xfId="0" applyFill="1" applyBorder="1" applyAlignment="1">
      <alignment wrapText="1"/>
    </xf>
    <xf numFmtId="0" fontId="0" fillId="7" borderId="6" xfId="0" applyFill="1" applyBorder="1"/>
    <xf numFmtId="0" fontId="0" fillId="7" borderId="4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8"/>
  <sheetViews>
    <sheetView tabSelected="1" topLeftCell="B1" zoomScaleNormal="100" workbookViewId="0">
      <pane xSplit="2265" topLeftCell="AV1" activePane="topRight"/>
      <selection activeCell="B4" sqref="A4:XFD30"/>
      <selection pane="topRight" activeCell="BC37" sqref="BC37"/>
    </sheetView>
  </sheetViews>
  <sheetFormatPr defaultRowHeight="12.75" x14ac:dyDescent="0.2"/>
  <cols>
    <col min="1" max="1" width="21.85546875" customWidth="1"/>
    <col min="2" max="2" width="21.140625" customWidth="1"/>
    <col min="3" max="3" width="2.7109375" customWidth="1"/>
    <col min="4" max="4" width="1.7109375" customWidth="1"/>
    <col min="5" max="33" width="3.7109375" customWidth="1"/>
    <col min="34" max="34" width="6.7109375" customWidth="1"/>
    <col min="35" max="37" width="3.7109375" customWidth="1"/>
    <col min="38" max="38" width="5.140625" customWidth="1"/>
    <col min="39" max="46" width="3.7109375" customWidth="1"/>
    <col min="47" max="54" width="4.7109375" customWidth="1"/>
    <col min="55" max="55" width="7" bestFit="1" customWidth="1"/>
    <col min="56" max="56" width="7.28515625" customWidth="1"/>
    <col min="57" max="57" width="7.7109375" customWidth="1"/>
    <col min="58" max="58" width="18.42578125" customWidth="1"/>
    <col min="59" max="59" width="13.85546875" customWidth="1"/>
    <col min="60" max="60" width="9.28515625" customWidth="1"/>
    <col min="61" max="63" width="6" customWidth="1"/>
    <col min="64" max="64" width="9.5703125" customWidth="1"/>
    <col min="70" max="70" width="18.42578125" customWidth="1"/>
    <col min="71" max="71" width="10.140625" customWidth="1"/>
  </cols>
  <sheetData>
    <row r="1" spans="1:73" x14ac:dyDescent="0.2">
      <c r="G1" s="1" t="s">
        <v>14</v>
      </c>
    </row>
    <row r="2" spans="1:73" ht="52.5" x14ac:dyDescent="0.2">
      <c r="B2" s="9" t="s">
        <v>42</v>
      </c>
      <c r="C2" s="1"/>
      <c r="D2" s="1"/>
      <c r="E2" s="46"/>
      <c r="F2" s="54" t="s">
        <v>64</v>
      </c>
      <c r="G2" s="45" t="s">
        <v>20</v>
      </c>
      <c r="H2" s="46" t="s">
        <v>21</v>
      </c>
      <c r="I2" s="45" t="s">
        <v>22</v>
      </c>
      <c r="J2" s="45" t="s">
        <v>23</v>
      </c>
      <c r="K2" s="45" t="s">
        <v>24</v>
      </c>
      <c r="L2" s="45" t="s">
        <v>25</v>
      </c>
      <c r="M2" s="45" t="s">
        <v>26</v>
      </c>
      <c r="N2" s="45" t="s">
        <v>27</v>
      </c>
      <c r="O2" s="45" t="s">
        <v>19</v>
      </c>
      <c r="P2" s="45" t="s">
        <v>28</v>
      </c>
      <c r="Q2" s="45" t="s">
        <v>29</v>
      </c>
      <c r="R2" s="45" t="s">
        <v>30</v>
      </c>
      <c r="S2" s="45" t="s">
        <v>31</v>
      </c>
      <c r="T2" s="45" t="s">
        <v>32</v>
      </c>
      <c r="U2" s="45" t="s">
        <v>33</v>
      </c>
      <c r="V2" s="45" t="s">
        <v>34</v>
      </c>
      <c r="W2" s="45" t="s">
        <v>35</v>
      </c>
      <c r="X2" s="45" t="s">
        <v>36</v>
      </c>
      <c r="Y2" s="45" t="s">
        <v>37</v>
      </c>
      <c r="Z2" s="45" t="s">
        <v>38</v>
      </c>
      <c r="AA2" s="47" t="s">
        <v>39</v>
      </c>
      <c r="AB2" s="47" t="s">
        <v>40</v>
      </c>
      <c r="AC2" s="4"/>
      <c r="AD2" s="4"/>
      <c r="AE2" s="4"/>
      <c r="AF2" s="4"/>
      <c r="AG2" s="4"/>
      <c r="AH2" s="14" t="s">
        <v>15</v>
      </c>
      <c r="AI2" s="5" t="s">
        <v>1</v>
      </c>
      <c r="AJ2" s="1"/>
      <c r="AK2" s="1"/>
      <c r="AL2" s="1"/>
      <c r="AM2" s="1"/>
      <c r="AN2" s="1"/>
      <c r="AO2" s="1"/>
      <c r="AP2" s="1"/>
      <c r="AQ2" s="1"/>
      <c r="AR2" s="4"/>
      <c r="AS2" s="4"/>
      <c r="AT2" s="56" t="s">
        <v>67</v>
      </c>
      <c r="AU2" s="7" t="s">
        <v>4</v>
      </c>
      <c r="AV2" s="8" t="s">
        <v>6</v>
      </c>
      <c r="AW2" s="5" t="s">
        <v>2</v>
      </c>
      <c r="AX2" s="1"/>
      <c r="AY2" s="1"/>
      <c r="AZ2" s="1"/>
      <c r="BA2" s="1"/>
      <c r="BB2" s="1"/>
      <c r="BC2" s="4"/>
      <c r="BD2" s="10" t="s">
        <v>7</v>
      </c>
      <c r="BE2" s="10" t="s">
        <v>13</v>
      </c>
      <c r="BF2" s="12" t="s">
        <v>68</v>
      </c>
      <c r="BG2" s="13" t="s">
        <v>12</v>
      </c>
      <c r="BH2" s="3" t="s">
        <v>10</v>
      </c>
      <c r="BI2" s="1"/>
      <c r="BJ2" s="1"/>
      <c r="BK2" s="1"/>
      <c r="BU2" t="s">
        <v>11</v>
      </c>
    </row>
    <row r="3" spans="1:73" x14ac:dyDescent="0.2">
      <c r="A3" t="s">
        <v>18</v>
      </c>
      <c r="B3" s="1"/>
      <c r="C3" s="1"/>
      <c r="D3" s="1"/>
      <c r="E3" s="1">
        <v>0</v>
      </c>
      <c r="F3" s="1">
        <f>E3+1</f>
        <v>1</v>
      </c>
      <c r="G3" s="1">
        <f t="shared" ref="G3:AG3" si="0">F3+1</f>
        <v>2</v>
      </c>
      <c r="H3" s="1">
        <f t="shared" si="0"/>
        <v>3</v>
      </c>
      <c r="I3" s="1">
        <f t="shared" si="0"/>
        <v>4</v>
      </c>
      <c r="J3" s="1">
        <f t="shared" si="0"/>
        <v>5</v>
      </c>
      <c r="K3" s="1">
        <f t="shared" si="0"/>
        <v>6</v>
      </c>
      <c r="L3" s="1">
        <f t="shared" si="0"/>
        <v>7</v>
      </c>
      <c r="M3" s="1">
        <f t="shared" si="0"/>
        <v>8</v>
      </c>
      <c r="N3" s="1">
        <f t="shared" si="0"/>
        <v>9</v>
      </c>
      <c r="O3" s="1">
        <f t="shared" si="0"/>
        <v>10</v>
      </c>
      <c r="P3" s="1">
        <f t="shared" si="0"/>
        <v>11</v>
      </c>
      <c r="Q3" s="1">
        <f t="shared" si="0"/>
        <v>12</v>
      </c>
      <c r="R3" s="1">
        <f t="shared" si="0"/>
        <v>13</v>
      </c>
      <c r="S3" s="1">
        <f t="shared" si="0"/>
        <v>14</v>
      </c>
      <c r="T3" s="1">
        <f t="shared" si="0"/>
        <v>15</v>
      </c>
      <c r="U3" s="1">
        <f t="shared" si="0"/>
        <v>16</v>
      </c>
      <c r="V3" s="1">
        <f t="shared" si="0"/>
        <v>17</v>
      </c>
      <c r="W3" s="1">
        <f t="shared" si="0"/>
        <v>18</v>
      </c>
      <c r="X3" s="1">
        <f t="shared" si="0"/>
        <v>19</v>
      </c>
      <c r="Y3" s="1">
        <f t="shared" si="0"/>
        <v>20</v>
      </c>
      <c r="Z3" s="1">
        <f t="shared" si="0"/>
        <v>21</v>
      </c>
      <c r="AA3" s="1">
        <f t="shared" si="0"/>
        <v>22</v>
      </c>
      <c r="AB3" s="1">
        <f t="shared" si="0"/>
        <v>23</v>
      </c>
      <c r="AC3" s="1">
        <f t="shared" si="0"/>
        <v>24</v>
      </c>
      <c r="AD3" s="1">
        <f t="shared" si="0"/>
        <v>25</v>
      </c>
      <c r="AE3" s="1">
        <f t="shared" si="0"/>
        <v>26</v>
      </c>
      <c r="AF3" s="1">
        <f t="shared" si="0"/>
        <v>27</v>
      </c>
      <c r="AG3" s="1">
        <f t="shared" si="0"/>
        <v>28</v>
      </c>
      <c r="AH3" s="14"/>
      <c r="AI3" s="6">
        <v>1</v>
      </c>
      <c r="AJ3" s="3">
        <v>2</v>
      </c>
      <c r="AK3" s="1">
        <v>3</v>
      </c>
      <c r="AL3" s="1">
        <v>4</v>
      </c>
      <c r="AM3" s="1">
        <v>5</v>
      </c>
      <c r="AN3" s="1">
        <v>6</v>
      </c>
      <c r="AO3" s="1">
        <v>7</v>
      </c>
      <c r="AP3" s="1">
        <v>8</v>
      </c>
      <c r="AQ3" s="1">
        <v>9</v>
      </c>
      <c r="AR3" s="4">
        <v>10</v>
      </c>
      <c r="AS3" s="4">
        <v>11</v>
      </c>
      <c r="AT3" s="4">
        <v>12</v>
      </c>
      <c r="AU3" s="7"/>
      <c r="AV3" s="8"/>
      <c r="AW3" s="5">
        <v>1</v>
      </c>
      <c r="AX3" s="1">
        <v>2</v>
      </c>
      <c r="AY3" s="1">
        <v>2</v>
      </c>
      <c r="AZ3" s="1" t="s">
        <v>65</v>
      </c>
      <c r="BA3" s="1">
        <v>3</v>
      </c>
      <c r="BB3" s="55" t="s">
        <v>66</v>
      </c>
      <c r="BC3" s="4" t="s">
        <v>3</v>
      </c>
      <c r="BD3" s="10"/>
      <c r="BE3" s="10"/>
      <c r="BF3" s="7"/>
      <c r="BG3" s="5"/>
      <c r="BH3" s="1">
        <v>90</v>
      </c>
      <c r="BI3" s="1">
        <v>80</v>
      </c>
      <c r="BJ3" s="1">
        <v>70</v>
      </c>
      <c r="BK3" s="1">
        <v>60</v>
      </c>
      <c r="BL3" t="s">
        <v>41</v>
      </c>
    </row>
    <row r="4" spans="1:73" s="36" customFormat="1" ht="12.75" customHeight="1" x14ac:dyDescent="0.2">
      <c r="A4" s="51"/>
      <c r="C4" s="38"/>
      <c r="D4" s="37"/>
      <c r="E4" s="3"/>
      <c r="F4" s="3">
        <v>5</v>
      </c>
      <c r="G4" s="3">
        <v>11.8</v>
      </c>
      <c r="H4" s="3">
        <v>22</v>
      </c>
      <c r="I4" s="3">
        <v>36</v>
      </c>
      <c r="J4" s="3">
        <v>11.7</v>
      </c>
      <c r="K4" s="3">
        <v>18</v>
      </c>
      <c r="L4" s="3">
        <v>2.5</v>
      </c>
      <c r="M4" s="3">
        <v>20</v>
      </c>
      <c r="N4" s="3">
        <v>7</v>
      </c>
      <c r="O4" s="3"/>
      <c r="P4" s="3">
        <v>8</v>
      </c>
      <c r="Q4" s="3">
        <v>9.6999999999999993</v>
      </c>
      <c r="R4" s="3">
        <v>9</v>
      </c>
      <c r="S4" s="3">
        <v>2.8</v>
      </c>
      <c r="T4" s="3"/>
      <c r="U4" s="3">
        <v>6</v>
      </c>
      <c r="V4" s="3">
        <v>4.5</v>
      </c>
      <c r="W4" s="3">
        <v>7</v>
      </c>
      <c r="X4" s="3">
        <v>6.2</v>
      </c>
      <c r="Y4" s="3">
        <v>9</v>
      </c>
      <c r="Z4" s="3">
        <v>8</v>
      </c>
      <c r="AA4" s="3"/>
      <c r="AB4" s="3">
        <v>13</v>
      </c>
      <c r="AC4" s="3"/>
      <c r="AD4" s="3"/>
      <c r="AE4" s="20"/>
      <c r="AF4" s="20"/>
      <c r="AG4" s="20"/>
      <c r="AH4" s="39">
        <f t="shared" ref="AH4:AH30" si="1">(SUM(C4:AG4))</f>
        <v>217.2</v>
      </c>
      <c r="AI4" s="6">
        <v>10</v>
      </c>
      <c r="AJ4" s="3">
        <v>10</v>
      </c>
      <c r="AK4" s="3">
        <v>10</v>
      </c>
      <c r="AL4" s="3">
        <v>10</v>
      </c>
      <c r="AM4" s="3">
        <v>10</v>
      </c>
      <c r="AN4" s="3"/>
      <c r="AO4" s="3">
        <v>10</v>
      </c>
      <c r="AP4" s="3">
        <v>10</v>
      </c>
      <c r="AQ4" s="3">
        <v>10</v>
      </c>
      <c r="AR4" s="20">
        <v>10</v>
      </c>
      <c r="AS4" s="20">
        <v>7.5</v>
      </c>
      <c r="AT4" s="20">
        <v>98</v>
      </c>
      <c r="AU4" s="40">
        <f t="shared" ref="AU4:AU30" si="2">IF(COUNTBLANK(AI4:AS4)&gt;$AS$3-SUM($AI$37:$AS$37)/10,0,MIN(AI4:AS4))</f>
        <v>0</v>
      </c>
      <c r="AV4" s="41">
        <f t="shared" ref="AV4:AV30" si="3">(SUM(AI4:AS4)*1.5-1.5*AU4)+AT4</f>
        <v>244.25</v>
      </c>
      <c r="AW4" s="6">
        <v>108</v>
      </c>
      <c r="AX4" s="3">
        <v>90</v>
      </c>
      <c r="AY4" s="3">
        <v>97</v>
      </c>
      <c r="AZ4" s="3">
        <f t="shared" ref="AZ4:AZ30" si="4">+MAX(AX4,AY4)</f>
        <v>97</v>
      </c>
      <c r="BA4" s="3">
        <v>94</v>
      </c>
      <c r="BB4" s="3">
        <f t="shared" ref="BB4:BB30" si="5">+BA4/90*100</f>
        <v>104.44444444444446</v>
      </c>
      <c r="BC4" s="20"/>
      <c r="BD4" s="62">
        <f t="shared" ref="BD4:BD30" si="6">AH4+AV4+AW4+AZ4+BB4+BC4+IF(0.5*BC4&gt;MIN(AW4,AZ4,BB4),0.5*BC4-MIN(AW4,AZ4,BB4),0)</f>
        <v>770.8944444444445</v>
      </c>
      <c r="BE4" s="62">
        <f t="shared" ref="BE4:BE30" si="7">BD4/$BD$37*100</f>
        <v>96.361805555555563</v>
      </c>
      <c r="BF4" s="63">
        <f t="shared" ref="BF4:BF30" si="8">B4</f>
        <v>0</v>
      </c>
      <c r="BG4" s="44"/>
      <c r="BH4" s="3">
        <f>IF(BH$3*10-$BD4&lt;2*$BL4,BH$3*10-$BD4,((BH$3*10-$BD4+$BL4)/1.5))</f>
        <v>129.1055555555555</v>
      </c>
      <c r="BI4" s="3">
        <f t="shared" ref="BI4:BK30" si="9">IF(BI$3*10-$BD4&lt;2*$BL4,BI$3*10-$BD4,((BI$3*10-$BD4+$BL4)/1.5))</f>
        <v>29.105555555555497</v>
      </c>
      <c r="BJ4" s="3">
        <f t="shared" si="9"/>
        <v>-70.894444444444503</v>
      </c>
      <c r="BK4" s="3">
        <f t="shared" si="9"/>
        <v>-170.8944444444445</v>
      </c>
      <c r="BL4" s="3">
        <f>+MIN(AW4,AZ4,BB4)</f>
        <v>97</v>
      </c>
      <c r="BP4" s="20"/>
      <c r="BQ4" s="42"/>
      <c r="BR4" s="43"/>
      <c r="BS4" s="3"/>
    </row>
    <row r="5" spans="1:73" s="36" customFormat="1" ht="12.75" customHeight="1" x14ac:dyDescent="0.2">
      <c r="A5" s="51"/>
      <c r="B5" s="51" t="s">
        <v>55</v>
      </c>
      <c r="C5" s="38"/>
      <c r="D5" s="37"/>
      <c r="E5" s="3"/>
      <c r="F5" s="3">
        <v>5</v>
      </c>
      <c r="G5" s="3">
        <v>12</v>
      </c>
      <c r="H5" s="3">
        <v>26</v>
      </c>
      <c r="I5" s="3">
        <v>38</v>
      </c>
      <c r="J5" s="3">
        <v>13</v>
      </c>
      <c r="K5" s="3">
        <v>20</v>
      </c>
      <c r="L5" s="3">
        <v>10</v>
      </c>
      <c r="M5" s="3">
        <v>22</v>
      </c>
      <c r="N5" s="3">
        <v>9</v>
      </c>
      <c r="O5" s="3"/>
      <c r="P5" s="3">
        <v>10</v>
      </c>
      <c r="Q5" s="3">
        <v>11</v>
      </c>
      <c r="R5" s="3">
        <v>11</v>
      </c>
      <c r="S5" s="3">
        <v>3</v>
      </c>
      <c r="T5" s="3"/>
      <c r="U5" s="3">
        <v>6</v>
      </c>
      <c r="V5" s="3">
        <v>5</v>
      </c>
      <c r="W5" s="3">
        <v>7</v>
      </c>
      <c r="X5" s="3">
        <v>9</v>
      </c>
      <c r="Y5" s="3">
        <v>9</v>
      </c>
      <c r="Z5" s="3">
        <v>10</v>
      </c>
      <c r="AA5" s="3"/>
      <c r="AB5" s="3">
        <v>13</v>
      </c>
      <c r="AC5" s="3"/>
      <c r="AD5" s="3"/>
      <c r="AE5" s="20"/>
      <c r="AF5" s="20"/>
      <c r="AG5" s="20"/>
      <c r="AH5" s="39">
        <f t="shared" si="1"/>
        <v>249</v>
      </c>
      <c r="AI5" s="6">
        <v>8.5</v>
      </c>
      <c r="AJ5" s="3">
        <v>9.5</v>
      </c>
      <c r="AK5" s="3">
        <v>10</v>
      </c>
      <c r="AL5" s="3">
        <v>10</v>
      </c>
      <c r="AM5" s="3">
        <v>10</v>
      </c>
      <c r="AN5" s="3">
        <v>8.5</v>
      </c>
      <c r="AO5" s="3">
        <v>9.8000000000000007</v>
      </c>
      <c r="AP5" s="3">
        <v>10</v>
      </c>
      <c r="AQ5" s="3">
        <v>10</v>
      </c>
      <c r="AR5" s="20">
        <v>10</v>
      </c>
      <c r="AS5" s="20">
        <v>10</v>
      </c>
      <c r="AT5" s="20">
        <v>90</v>
      </c>
      <c r="AU5" s="40">
        <f t="shared" si="2"/>
        <v>8.5</v>
      </c>
      <c r="AV5" s="41">
        <f t="shared" si="3"/>
        <v>236.7</v>
      </c>
      <c r="AW5" s="6">
        <v>92</v>
      </c>
      <c r="AX5" s="3">
        <v>71</v>
      </c>
      <c r="AY5" s="3">
        <v>94</v>
      </c>
      <c r="AZ5" s="3">
        <f t="shared" si="4"/>
        <v>94</v>
      </c>
      <c r="BA5" s="3">
        <v>85</v>
      </c>
      <c r="BB5" s="3">
        <f t="shared" si="5"/>
        <v>94.444444444444443</v>
      </c>
      <c r="BC5" s="20"/>
      <c r="BD5" s="62">
        <f t="shared" si="6"/>
        <v>766.1444444444445</v>
      </c>
      <c r="BE5" s="62">
        <f t="shared" si="7"/>
        <v>95.768055555555563</v>
      </c>
      <c r="BF5" s="63" t="str">
        <f t="shared" si="8"/>
        <v>Cpt. Cool</v>
      </c>
      <c r="BG5" s="44"/>
      <c r="BH5" s="3">
        <f t="shared" ref="BH5:BH30" si="10">IF(BH$3*10-$BD5&lt;2*$BL5,BH$3*10-$BD5,((BH$3*10-$BD5+$BL5)/1.5))</f>
        <v>133.8555555555555</v>
      </c>
      <c r="BI5" s="3">
        <f t="shared" si="9"/>
        <v>33.855555555555497</v>
      </c>
      <c r="BJ5" s="3">
        <f t="shared" si="9"/>
        <v>-66.144444444444503</v>
      </c>
      <c r="BK5" s="3">
        <f t="shared" si="9"/>
        <v>-166.1444444444445</v>
      </c>
      <c r="BL5" s="3">
        <f t="shared" ref="BL5:BL30" si="11">+MIN(AW5,AZ5,BB5)</f>
        <v>92</v>
      </c>
      <c r="BP5" s="20"/>
      <c r="BQ5" s="42"/>
      <c r="BR5" s="40"/>
      <c r="BS5" s="3"/>
    </row>
    <row r="6" spans="1:73" s="36" customFormat="1" ht="12.75" customHeight="1" x14ac:dyDescent="0.2">
      <c r="A6" s="52"/>
      <c r="B6" s="51" t="s">
        <v>56</v>
      </c>
      <c r="C6" s="3"/>
      <c r="D6" s="3"/>
      <c r="E6" s="3"/>
      <c r="F6" s="3">
        <v>5</v>
      </c>
      <c r="G6" s="3">
        <v>12</v>
      </c>
      <c r="H6" s="3">
        <v>26</v>
      </c>
      <c r="I6" s="3">
        <v>38</v>
      </c>
      <c r="J6" s="3">
        <v>13</v>
      </c>
      <c r="K6" s="3">
        <v>19</v>
      </c>
      <c r="L6" s="3">
        <v>10</v>
      </c>
      <c r="M6" s="3">
        <v>22</v>
      </c>
      <c r="N6" s="3">
        <v>9</v>
      </c>
      <c r="O6" s="3"/>
      <c r="P6" s="3">
        <v>6.5</v>
      </c>
      <c r="Q6" s="3">
        <v>11</v>
      </c>
      <c r="R6" s="3">
        <v>11</v>
      </c>
      <c r="S6" s="3">
        <v>1.8</v>
      </c>
      <c r="T6" s="3"/>
      <c r="U6" s="3">
        <v>0</v>
      </c>
      <c r="V6" s="3">
        <v>5</v>
      </c>
      <c r="W6" s="3">
        <v>7</v>
      </c>
      <c r="X6" s="3">
        <v>5.5</v>
      </c>
      <c r="Y6" s="3">
        <v>9</v>
      </c>
      <c r="Z6" s="3">
        <v>10</v>
      </c>
      <c r="AA6" s="3"/>
      <c r="AB6" s="3">
        <v>13</v>
      </c>
      <c r="AC6" s="3"/>
      <c r="AD6" s="3"/>
      <c r="AE6" s="20"/>
      <c r="AF6" s="20"/>
      <c r="AG6" s="20"/>
      <c r="AH6" s="39">
        <f t="shared" si="1"/>
        <v>233.8</v>
      </c>
      <c r="AI6" s="6">
        <v>8.5</v>
      </c>
      <c r="AJ6" s="3">
        <v>9.5</v>
      </c>
      <c r="AK6" s="3">
        <v>10</v>
      </c>
      <c r="AL6" s="3">
        <v>10</v>
      </c>
      <c r="AM6" s="3">
        <v>10</v>
      </c>
      <c r="AN6" s="3">
        <v>8.5</v>
      </c>
      <c r="AO6" s="3">
        <v>9.8000000000000007</v>
      </c>
      <c r="AP6" s="3">
        <v>10</v>
      </c>
      <c r="AQ6" s="3">
        <v>10</v>
      </c>
      <c r="AR6" s="20">
        <v>10</v>
      </c>
      <c r="AS6" s="20">
        <v>10</v>
      </c>
      <c r="AT6" s="20">
        <v>90</v>
      </c>
      <c r="AU6" s="40">
        <f t="shared" si="2"/>
        <v>8.5</v>
      </c>
      <c r="AV6" s="41">
        <f t="shared" si="3"/>
        <v>236.7</v>
      </c>
      <c r="AW6" s="6">
        <v>105</v>
      </c>
      <c r="AX6" s="3">
        <v>77</v>
      </c>
      <c r="AY6" s="3">
        <v>100</v>
      </c>
      <c r="AZ6" s="3">
        <f t="shared" si="4"/>
        <v>100</v>
      </c>
      <c r="BA6" s="3">
        <v>74</v>
      </c>
      <c r="BB6" s="3">
        <f t="shared" si="5"/>
        <v>82.222222222222214</v>
      </c>
      <c r="BC6" s="20"/>
      <c r="BD6" s="62">
        <f t="shared" si="6"/>
        <v>757.72222222222217</v>
      </c>
      <c r="BE6" s="62">
        <f t="shared" si="7"/>
        <v>94.715277777777771</v>
      </c>
      <c r="BF6" s="63" t="str">
        <f t="shared" si="8"/>
        <v>albie</v>
      </c>
      <c r="BG6" s="44"/>
      <c r="BH6" s="3">
        <f t="shared" si="10"/>
        <v>142.27777777777783</v>
      </c>
      <c r="BI6" s="3">
        <f t="shared" si="9"/>
        <v>42.277777777777828</v>
      </c>
      <c r="BJ6" s="3">
        <f t="shared" si="9"/>
        <v>-57.722222222222172</v>
      </c>
      <c r="BK6" s="3">
        <f t="shared" si="9"/>
        <v>-157.72222222222217</v>
      </c>
      <c r="BL6" s="3">
        <f t="shared" si="11"/>
        <v>82.222222222222214</v>
      </c>
      <c r="BP6" s="20"/>
      <c r="BQ6" s="42"/>
      <c r="BR6" s="40"/>
      <c r="BS6" s="3"/>
    </row>
    <row r="7" spans="1:73" s="36" customFormat="1" ht="12.75" customHeight="1" x14ac:dyDescent="0.2">
      <c r="A7" s="51"/>
      <c r="B7" s="52" t="s">
        <v>59</v>
      </c>
      <c r="C7" s="38"/>
      <c r="D7" s="37"/>
      <c r="E7" s="3"/>
      <c r="F7" s="3">
        <v>5</v>
      </c>
      <c r="G7" s="3">
        <v>11.8</v>
      </c>
      <c r="H7" s="3">
        <v>26</v>
      </c>
      <c r="I7" s="3">
        <v>38</v>
      </c>
      <c r="J7" s="3">
        <v>13</v>
      </c>
      <c r="K7" s="3">
        <v>20</v>
      </c>
      <c r="L7" s="3">
        <v>8</v>
      </c>
      <c r="M7" s="3">
        <v>22</v>
      </c>
      <c r="N7" s="3">
        <v>9</v>
      </c>
      <c r="O7" s="3"/>
      <c r="P7" s="3">
        <v>10</v>
      </c>
      <c r="Q7" s="3">
        <v>11</v>
      </c>
      <c r="R7" s="3">
        <v>11</v>
      </c>
      <c r="S7" s="3">
        <v>3</v>
      </c>
      <c r="T7" s="3"/>
      <c r="U7" s="3">
        <v>7</v>
      </c>
      <c r="V7" s="3">
        <v>5</v>
      </c>
      <c r="W7" s="3">
        <v>7</v>
      </c>
      <c r="X7" s="3">
        <v>8</v>
      </c>
      <c r="Y7" s="3">
        <v>8.3000000000000007</v>
      </c>
      <c r="Z7" s="3">
        <v>9</v>
      </c>
      <c r="AA7" s="3"/>
      <c r="AB7" s="3">
        <v>13</v>
      </c>
      <c r="AC7" s="3"/>
      <c r="AD7" s="3"/>
      <c r="AE7" s="20"/>
      <c r="AF7" s="20"/>
      <c r="AG7" s="20"/>
      <c r="AH7" s="39">
        <f t="shared" si="1"/>
        <v>245.10000000000002</v>
      </c>
      <c r="AI7" s="6">
        <v>10</v>
      </c>
      <c r="AJ7" s="3">
        <v>9.5</v>
      </c>
      <c r="AK7" s="3">
        <v>7</v>
      </c>
      <c r="AL7" s="3">
        <v>10</v>
      </c>
      <c r="AM7" s="3">
        <v>10</v>
      </c>
      <c r="AN7" s="3">
        <v>8</v>
      </c>
      <c r="AO7" s="3">
        <v>10</v>
      </c>
      <c r="AP7" s="3">
        <v>9</v>
      </c>
      <c r="AQ7" s="3">
        <v>9</v>
      </c>
      <c r="AR7" s="20">
        <v>9</v>
      </c>
      <c r="AS7" s="20">
        <v>7</v>
      </c>
      <c r="AT7" s="20">
        <v>98</v>
      </c>
      <c r="AU7" s="40">
        <f t="shared" si="2"/>
        <v>7</v>
      </c>
      <c r="AV7" s="41">
        <f t="shared" si="3"/>
        <v>235.25</v>
      </c>
      <c r="AW7" s="6">
        <v>97</v>
      </c>
      <c r="AX7" s="3">
        <v>54</v>
      </c>
      <c r="AY7" s="3">
        <v>90</v>
      </c>
      <c r="AZ7" s="3">
        <f t="shared" si="4"/>
        <v>90</v>
      </c>
      <c r="BA7" s="3">
        <v>81</v>
      </c>
      <c r="BB7" s="3">
        <f t="shared" si="5"/>
        <v>90</v>
      </c>
      <c r="BC7" s="20"/>
      <c r="BD7" s="62">
        <f t="shared" si="6"/>
        <v>757.35</v>
      </c>
      <c r="BE7" s="62">
        <f t="shared" si="7"/>
        <v>94.668750000000003</v>
      </c>
      <c r="BF7" s="63" t="str">
        <f t="shared" si="8"/>
        <v>Red Shark bam</v>
      </c>
      <c r="BG7" s="44"/>
      <c r="BH7" s="3">
        <f t="shared" si="10"/>
        <v>142.64999999999998</v>
      </c>
      <c r="BI7" s="3">
        <f t="shared" si="9"/>
        <v>42.649999999999977</v>
      </c>
      <c r="BJ7" s="3">
        <f t="shared" si="9"/>
        <v>-57.350000000000023</v>
      </c>
      <c r="BK7" s="3">
        <f t="shared" si="9"/>
        <v>-157.35000000000002</v>
      </c>
      <c r="BL7" s="3">
        <f t="shared" si="11"/>
        <v>90</v>
      </c>
      <c r="BP7" s="20"/>
      <c r="BQ7" s="42"/>
      <c r="BR7" s="43"/>
      <c r="BS7" s="3"/>
    </row>
    <row r="8" spans="1:73" s="36" customFormat="1" ht="12.75" customHeight="1" x14ac:dyDescent="0.2">
      <c r="A8" s="52"/>
      <c r="B8" s="51" t="s">
        <v>51</v>
      </c>
      <c r="C8" s="38"/>
      <c r="D8" s="37"/>
      <c r="E8" s="3"/>
      <c r="F8" s="3">
        <v>5</v>
      </c>
      <c r="G8" s="3">
        <v>12</v>
      </c>
      <c r="H8" s="3">
        <v>26</v>
      </c>
      <c r="I8" s="3">
        <v>38</v>
      </c>
      <c r="J8" s="3">
        <v>13</v>
      </c>
      <c r="K8" s="3">
        <v>20</v>
      </c>
      <c r="L8" s="3">
        <v>10</v>
      </c>
      <c r="M8" s="3">
        <v>22</v>
      </c>
      <c r="N8" s="3">
        <v>9</v>
      </c>
      <c r="O8" s="3"/>
      <c r="P8" s="3">
        <v>10</v>
      </c>
      <c r="Q8" s="3">
        <v>11</v>
      </c>
      <c r="R8" s="3">
        <v>11</v>
      </c>
      <c r="S8" s="3">
        <v>3</v>
      </c>
      <c r="T8" s="3"/>
      <c r="U8" s="3">
        <v>6.8</v>
      </c>
      <c r="V8" s="3">
        <v>5</v>
      </c>
      <c r="W8" s="3">
        <v>7</v>
      </c>
      <c r="X8" s="3">
        <v>9</v>
      </c>
      <c r="Y8" s="3">
        <v>9</v>
      </c>
      <c r="Z8" s="3">
        <v>10</v>
      </c>
      <c r="AA8" s="3"/>
      <c r="AB8" s="3">
        <v>13</v>
      </c>
      <c r="AC8" s="3"/>
      <c r="AD8" s="3"/>
      <c r="AE8" s="20"/>
      <c r="AF8" s="20"/>
      <c r="AG8" s="20"/>
      <c r="AH8" s="39">
        <f t="shared" si="1"/>
        <v>249.8</v>
      </c>
      <c r="AI8" s="6">
        <v>8</v>
      </c>
      <c r="AJ8" s="3">
        <v>10</v>
      </c>
      <c r="AK8" s="3">
        <v>10</v>
      </c>
      <c r="AL8" s="3">
        <v>10</v>
      </c>
      <c r="AM8" s="3">
        <v>9.5</v>
      </c>
      <c r="AN8" s="3">
        <v>9.5</v>
      </c>
      <c r="AO8" s="3">
        <v>10</v>
      </c>
      <c r="AP8" s="3">
        <v>10</v>
      </c>
      <c r="AQ8" s="3">
        <v>10</v>
      </c>
      <c r="AR8" s="20">
        <v>9.5</v>
      </c>
      <c r="AS8" s="20">
        <v>10</v>
      </c>
      <c r="AT8" s="20">
        <v>80</v>
      </c>
      <c r="AU8" s="40">
        <f t="shared" si="2"/>
        <v>8</v>
      </c>
      <c r="AV8" s="41">
        <f t="shared" si="3"/>
        <v>227.75</v>
      </c>
      <c r="AW8" s="6">
        <v>96</v>
      </c>
      <c r="AX8" s="3">
        <v>79</v>
      </c>
      <c r="AY8" s="3">
        <v>96</v>
      </c>
      <c r="AZ8" s="3">
        <f t="shared" si="4"/>
        <v>96</v>
      </c>
      <c r="BA8" s="3">
        <v>79</v>
      </c>
      <c r="BB8" s="3">
        <f t="shared" si="5"/>
        <v>87.777777777777771</v>
      </c>
      <c r="BC8" s="20"/>
      <c r="BD8" s="62">
        <f t="shared" si="6"/>
        <v>757.32777777777778</v>
      </c>
      <c r="BE8" s="62">
        <f t="shared" si="7"/>
        <v>94.665972222222223</v>
      </c>
      <c r="BF8" s="63" t="str">
        <f t="shared" si="8"/>
        <v>sunshine78</v>
      </c>
      <c r="BG8" s="44"/>
      <c r="BH8" s="3">
        <f t="shared" si="10"/>
        <v>142.67222222222222</v>
      </c>
      <c r="BI8" s="3">
        <f t="shared" si="9"/>
        <v>42.672222222222217</v>
      </c>
      <c r="BJ8" s="3">
        <f t="shared" si="9"/>
        <v>-57.327777777777783</v>
      </c>
      <c r="BK8" s="3">
        <f t="shared" si="9"/>
        <v>-157.32777777777778</v>
      </c>
      <c r="BL8" s="3">
        <f t="shared" si="11"/>
        <v>87.777777777777771</v>
      </c>
      <c r="BP8" s="20"/>
      <c r="BQ8" s="42"/>
      <c r="BR8" s="43"/>
      <c r="BS8" s="3"/>
    </row>
    <row r="9" spans="1:73" s="36" customFormat="1" ht="12.75" customHeight="1" x14ac:dyDescent="0.2">
      <c r="A9" s="51"/>
      <c r="B9" s="51" t="s">
        <v>61</v>
      </c>
      <c r="C9" s="59"/>
      <c r="D9" s="37"/>
      <c r="E9" s="3"/>
      <c r="F9" s="37">
        <v>5</v>
      </c>
      <c r="G9" s="37">
        <v>12</v>
      </c>
      <c r="H9" s="60">
        <v>26</v>
      </c>
      <c r="I9" s="61">
        <v>38</v>
      </c>
      <c r="J9" s="3">
        <v>13</v>
      </c>
      <c r="K9" s="3">
        <v>20</v>
      </c>
      <c r="L9" s="3">
        <v>10</v>
      </c>
      <c r="M9" s="3">
        <v>22</v>
      </c>
      <c r="N9" s="3">
        <v>9</v>
      </c>
      <c r="O9" s="3"/>
      <c r="P9" s="3">
        <v>10</v>
      </c>
      <c r="Q9" s="3">
        <v>11</v>
      </c>
      <c r="R9" s="3">
        <v>11</v>
      </c>
      <c r="S9" s="3">
        <v>3</v>
      </c>
      <c r="T9" s="3"/>
      <c r="U9" s="3">
        <v>7</v>
      </c>
      <c r="V9" s="3">
        <v>5</v>
      </c>
      <c r="W9" s="3">
        <v>7</v>
      </c>
      <c r="X9" s="3">
        <v>9</v>
      </c>
      <c r="Y9" s="3">
        <v>9</v>
      </c>
      <c r="Z9" s="3">
        <v>10</v>
      </c>
      <c r="AA9" s="3"/>
      <c r="AB9" s="3">
        <v>13</v>
      </c>
      <c r="AC9" s="3"/>
      <c r="AD9" s="3"/>
      <c r="AE9" s="20"/>
      <c r="AF9" s="20"/>
      <c r="AG9" s="20"/>
      <c r="AH9" s="39">
        <f t="shared" si="1"/>
        <v>250</v>
      </c>
      <c r="AI9" s="6">
        <v>10</v>
      </c>
      <c r="AJ9" s="3">
        <v>10</v>
      </c>
      <c r="AK9" s="3">
        <v>10</v>
      </c>
      <c r="AL9" s="3">
        <v>10</v>
      </c>
      <c r="AM9" s="3">
        <v>10</v>
      </c>
      <c r="AN9" s="3">
        <v>9.5</v>
      </c>
      <c r="AO9" s="3">
        <v>10</v>
      </c>
      <c r="AP9" s="3">
        <v>10</v>
      </c>
      <c r="AQ9" s="3">
        <v>10</v>
      </c>
      <c r="AR9" s="20">
        <v>8</v>
      </c>
      <c r="AS9" s="20">
        <v>9</v>
      </c>
      <c r="AT9" s="20">
        <v>95</v>
      </c>
      <c r="AU9" s="40">
        <f t="shared" si="2"/>
        <v>8</v>
      </c>
      <c r="AV9" s="41">
        <f t="shared" si="3"/>
        <v>242.75</v>
      </c>
      <c r="AW9" s="6">
        <v>70</v>
      </c>
      <c r="AX9" s="3">
        <v>73</v>
      </c>
      <c r="AY9" s="3">
        <v>91</v>
      </c>
      <c r="AZ9" s="3">
        <f t="shared" si="4"/>
        <v>91</v>
      </c>
      <c r="BA9" s="3">
        <v>86</v>
      </c>
      <c r="BB9" s="3">
        <f t="shared" si="5"/>
        <v>95.555555555555557</v>
      </c>
      <c r="BC9" s="20"/>
      <c r="BD9" s="62">
        <f t="shared" si="6"/>
        <v>749.30555555555554</v>
      </c>
      <c r="BE9" s="62">
        <f t="shared" si="7"/>
        <v>93.663194444444443</v>
      </c>
      <c r="BF9" s="63" t="str">
        <f t="shared" si="8"/>
        <v>Giggles</v>
      </c>
      <c r="BG9" s="44"/>
      <c r="BH9" s="3">
        <f t="shared" si="10"/>
        <v>147.12962962962965</v>
      </c>
      <c r="BI9" s="3">
        <f t="shared" si="9"/>
        <v>50.694444444444457</v>
      </c>
      <c r="BJ9" s="3">
        <f t="shared" si="9"/>
        <v>-49.305555555555543</v>
      </c>
      <c r="BK9" s="3">
        <f t="shared" si="9"/>
        <v>-149.30555555555554</v>
      </c>
      <c r="BL9" s="3">
        <f t="shared" si="11"/>
        <v>70</v>
      </c>
      <c r="BP9" s="20"/>
      <c r="BQ9" s="42"/>
      <c r="BR9" s="43"/>
      <c r="BS9" s="3"/>
    </row>
    <row r="10" spans="1:73" s="36" customFormat="1" ht="12.75" customHeight="1" x14ac:dyDescent="0.2">
      <c r="A10" s="53"/>
      <c r="B10" s="51" t="s">
        <v>60</v>
      </c>
      <c r="C10" s="38"/>
      <c r="D10" s="37"/>
      <c r="E10" s="3"/>
      <c r="F10" s="3">
        <v>5</v>
      </c>
      <c r="G10" s="3">
        <v>12</v>
      </c>
      <c r="H10" s="3">
        <v>26</v>
      </c>
      <c r="I10" s="3">
        <v>38</v>
      </c>
      <c r="J10" s="3">
        <v>13</v>
      </c>
      <c r="K10" s="3">
        <v>20</v>
      </c>
      <c r="L10" s="3">
        <v>6</v>
      </c>
      <c r="M10" s="3">
        <v>22</v>
      </c>
      <c r="N10" s="3">
        <v>9</v>
      </c>
      <c r="O10" s="3"/>
      <c r="P10" s="3">
        <v>10</v>
      </c>
      <c r="Q10" s="3">
        <v>11</v>
      </c>
      <c r="R10" s="3">
        <v>11</v>
      </c>
      <c r="S10" s="3">
        <v>3</v>
      </c>
      <c r="T10" s="3"/>
      <c r="U10" s="3">
        <v>0</v>
      </c>
      <c r="V10" s="3">
        <v>5</v>
      </c>
      <c r="W10" s="3">
        <v>7</v>
      </c>
      <c r="X10" s="3">
        <v>9</v>
      </c>
      <c r="Y10" s="3">
        <v>9</v>
      </c>
      <c r="Z10" s="3">
        <v>10</v>
      </c>
      <c r="AA10" s="3"/>
      <c r="AB10" s="3">
        <v>13</v>
      </c>
      <c r="AC10" s="3"/>
      <c r="AD10" s="3"/>
      <c r="AE10" s="20"/>
      <c r="AF10" s="20"/>
      <c r="AG10" s="20"/>
      <c r="AH10" s="39">
        <f t="shared" si="1"/>
        <v>239</v>
      </c>
      <c r="AI10" s="6">
        <v>10</v>
      </c>
      <c r="AJ10" s="3">
        <v>10</v>
      </c>
      <c r="AK10" s="3">
        <v>10</v>
      </c>
      <c r="AL10" s="3">
        <v>10</v>
      </c>
      <c r="AM10" s="3">
        <v>10</v>
      </c>
      <c r="AN10" s="3">
        <v>9.5</v>
      </c>
      <c r="AO10" s="3">
        <v>10</v>
      </c>
      <c r="AP10" s="3">
        <v>10</v>
      </c>
      <c r="AQ10" s="3">
        <v>0</v>
      </c>
      <c r="AR10" s="20">
        <v>10</v>
      </c>
      <c r="AS10" s="20">
        <v>9</v>
      </c>
      <c r="AT10" s="20">
        <v>95</v>
      </c>
      <c r="AU10" s="40">
        <f t="shared" si="2"/>
        <v>0</v>
      </c>
      <c r="AV10" s="41">
        <f t="shared" si="3"/>
        <v>242.75</v>
      </c>
      <c r="AW10" s="6">
        <v>86</v>
      </c>
      <c r="AX10" s="3">
        <v>78</v>
      </c>
      <c r="AY10" s="3">
        <v>90</v>
      </c>
      <c r="AZ10" s="3">
        <f t="shared" si="4"/>
        <v>90</v>
      </c>
      <c r="BA10" s="3">
        <v>82</v>
      </c>
      <c r="BB10" s="3">
        <f t="shared" si="5"/>
        <v>91.111111111111114</v>
      </c>
      <c r="BC10" s="20"/>
      <c r="BD10" s="62">
        <f t="shared" si="6"/>
        <v>748.86111111111109</v>
      </c>
      <c r="BE10" s="62">
        <f t="shared" si="7"/>
        <v>93.607638888888886</v>
      </c>
      <c r="BF10" s="63" t="str">
        <f t="shared" si="8"/>
        <v>boomboom</v>
      </c>
      <c r="BG10" s="44"/>
      <c r="BH10" s="3">
        <f t="shared" si="10"/>
        <v>151.13888888888891</v>
      </c>
      <c r="BI10" s="3">
        <f t="shared" si="9"/>
        <v>51.138888888888914</v>
      </c>
      <c r="BJ10" s="3">
        <f t="shared" si="9"/>
        <v>-48.861111111111086</v>
      </c>
      <c r="BK10" s="3">
        <f t="shared" si="9"/>
        <v>-148.86111111111109</v>
      </c>
      <c r="BL10" s="3">
        <f t="shared" si="11"/>
        <v>86</v>
      </c>
      <c r="BP10" s="20"/>
      <c r="BQ10" s="42"/>
      <c r="BR10" s="43"/>
      <c r="BS10" s="3"/>
    </row>
    <row r="11" spans="1:73" s="36" customFormat="1" ht="12.75" customHeight="1" x14ac:dyDescent="0.2">
      <c r="A11" s="51"/>
      <c r="B11" s="36" t="s">
        <v>63</v>
      </c>
      <c r="C11" s="38"/>
      <c r="D11" s="37"/>
      <c r="E11" s="3"/>
      <c r="F11" s="3">
        <v>5</v>
      </c>
      <c r="G11" s="3">
        <v>12</v>
      </c>
      <c r="H11" s="3">
        <v>26</v>
      </c>
      <c r="I11" s="3">
        <v>38</v>
      </c>
      <c r="J11" s="3">
        <v>13</v>
      </c>
      <c r="K11" s="3">
        <v>20</v>
      </c>
      <c r="L11" s="3">
        <v>10</v>
      </c>
      <c r="M11" s="3">
        <v>19</v>
      </c>
      <c r="N11" s="3">
        <v>9</v>
      </c>
      <c r="O11" s="3"/>
      <c r="P11" s="3">
        <v>10</v>
      </c>
      <c r="Q11" s="3">
        <v>11</v>
      </c>
      <c r="R11" s="3">
        <v>11</v>
      </c>
      <c r="S11" s="3">
        <v>3</v>
      </c>
      <c r="T11" s="3"/>
      <c r="U11" s="3">
        <v>7</v>
      </c>
      <c r="V11" s="3">
        <v>5</v>
      </c>
      <c r="W11" s="3">
        <v>7</v>
      </c>
      <c r="X11" s="3">
        <v>9</v>
      </c>
      <c r="Y11" s="3">
        <v>8.8000000000000007</v>
      </c>
      <c r="Z11" s="3">
        <v>10</v>
      </c>
      <c r="AA11" s="3"/>
      <c r="AB11" s="3">
        <v>13</v>
      </c>
      <c r="AC11" s="3"/>
      <c r="AD11" s="3"/>
      <c r="AE11" s="20"/>
      <c r="AF11" s="20"/>
      <c r="AG11" s="20"/>
      <c r="AH11" s="39">
        <f t="shared" si="1"/>
        <v>246.8</v>
      </c>
      <c r="AI11" s="6">
        <v>10</v>
      </c>
      <c r="AJ11" s="3">
        <v>9</v>
      </c>
      <c r="AK11" s="3">
        <v>10</v>
      </c>
      <c r="AL11" s="3">
        <v>10</v>
      </c>
      <c r="AM11" s="3">
        <v>10</v>
      </c>
      <c r="AN11" s="3">
        <v>9</v>
      </c>
      <c r="AO11" s="3">
        <v>10</v>
      </c>
      <c r="AP11" s="3">
        <v>10</v>
      </c>
      <c r="AQ11" s="3">
        <v>9.5</v>
      </c>
      <c r="AR11" s="20">
        <v>10</v>
      </c>
      <c r="AS11" s="20">
        <v>6</v>
      </c>
      <c r="AT11" s="20">
        <v>95</v>
      </c>
      <c r="AU11" s="40">
        <f t="shared" si="2"/>
        <v>6</v>
      </c>
      <c r="AV11" s="41">
        <f t="shared" si="3"/>
        <v>241.25</v>
      </c>
      <c r="AW11" s="6">
        <v>85</v>
      </c>
      <c r="AX11" s="3">
        <v>88</v>
      </c>
      <c r="AY11" s="3">
        <v>0</v>
      </c>
      <c r="AZ11" s="3">
        <f t="shared" si="4"/>
        <v>88</v>
      </c>
      <c r="BA11" s="3">
        <v>77</v>
      </c>
      <c r="BB11" s="3">
        <f t="shared" si="5"/>
        <v>85.555555555555557</v>
      </c>
      <c r="BC11" s="20"/>
      <c r="BD11" s="62">
        <f t="shared" si="6"/>
        <v>746.6055555555555</v>
      </c>
      <c r="BE11" s="62">
        <f t="shared" si="7"/>
        <v>93.325694444444437</v>
      </c>
      <c r="BF11" s="63" t="str">
        <f t="shared" si="8"/>
        <v>teetles8</v>
      </c>
      <c r="BG11" s="44"/>
      <c r="BH11" s="3">
        <f t="shared" si="10"/>
        <v>153.3944444444445</v>
      </c>
      <c r="BI11" s="3">
        <f t="shared" si="9"/>
        <v>53.394444444444503</v>
      </c>
      <c r="BJ11" s="3">
        <f t="shared" si="9"/>
        <v>-46.605555555555497</v>
      </c>
      <c r="BK11" s="3">
        <f t="shared" si="9"/>
        <v>-146.6055555555555</v>
      </c>
      <c r="BL11" s="3">
        <f t="shared" si="11"/>
        <v>85</v>
      </c>
      <c r="BP11" s="20"/>
      <c r="BQ11" s="42"/>
      <c r="BR11" s="43"/>
      <c r="BS11" s="3"/>
    </row>
    <row r="12" spans="1:73" s="36" customFormat="1" ht="12.75" customHeight="1" x14ac:dyDescent="0.2">
      <c r="B12" s="52" t="s">
        <v>50</v>
      </c>
      <c r="C12" s="38"/>
      <c r="D12" s="37"/>
      <c r="E12" s="3"/>
      <c r="F12" s="3">
        <v>5</v>
      </c>
      <c r="G12" s="3">
        <v>12</v>
      </c>
      <c r="H12" s="3">
        <v>25</v>
      </c>
      <c r="I12" s="3">
        <v>38</v>
      </c>
      <c r="J12" s="3">
        <v>13</v>
      </c>
      <c r="K12" s="3">
        <v>20</v>
      </c>
      <c r="L12" s="3">
        <v>10</v>
      </c>
      <c r="M12" s="3">
        <v>22</v>
      </c>
      <c r="N12" s="3">
        <v>9</v>
      </c>
      <c r="O12" s="3"/>
      <c r="P12" s="3">
        <v>10</v>
      </c>
      <c r="Q12" s="3">
        <v>11</v>
      </c>
      <c r="R12" s="3">
        <v>11</v>
      </c>
      <c r="S12" s="3">
        <v>3</v>
      </c>
      <c r="T12" s="3"/>
      <c r="U12" s="3">
        <v>7</v>
      </c>
      <c r="V12" s="3">
        <v>5</v>
      </c>
      <c r="W12" s="3">
        <v>7</v>
      </c>
      <c r="X12" s="3">
        <v>9</v>
      </c>
      <c r="Y12" s="3">
        <v>9</v>
      </c>
      <c r="Z12" s="3">
        <v>10</v>
      </c>
      <c r="AA12" s="3"/>
      <c r="AB12" s="3">
        <v>13</v>
      </c>
      <c r="AC12" s="3"/>
      <c r="AD12" s="3"/>
      <c r="AE12" s="20"/>
      <c r="AF12" s="20"/>
      <c r="AG12" s="20"/>
      <c r="AH12" s="39">
        <f t="shared" si="1"/>
        <v>249</v>
      </c>
      <c r="AI12" s="6">
        <v>8</v>
      </c>
      <c r="AJ12" s="3">
        <v>7</v>
      </c>
      <c r="AK12" s="3">
        <v>9.8000000000000007</v>
      </c>
      <c r="AL12" s="3">
        <v>10</v>
      </c>
      <c r="AM12" s="3">
        <v>10</v>
      </c>
      <c r="AN12" s="3">
        <v>9</v>
      </c>
      <c r="AO12" s="3">
        <v>10</v>
      </c>
      <c r="AP12" s="3">
        <v>10</v>
      </c>
      <c r="AQ12" s="3">
        <v>9.5</v>
      </c>
      <c r="AR12" s="20">
        <v>10</v>
      </c>
      <c r="AS12" s="20">
        <v>6</v>
      </c>
      <c r="AT12" s="20">
        <v>95</v>
      </c>
      <c r="AU12" s="40">
        <f t="shared" si="2"/>
        <v>6</v>
      </c>
      <c r="AV12" s="41">
        <f t="shared" si="3"/>
        <v>234.95</v>
      </c>
      <c r="AW12" s="6">
        <v>93</v>
      </c>
      <c r="AX12" s="3">
        <v>51</v>
      </c>
      <c r="AY12" s="3">
        <v>85</v>
      </c>
      <c r="AZ12" s="3">
        <f t="shared" si="4"/>
        <v>85</v>
      </c>
      <c r="BA12" s="3">
        <v>75</v>
      </c>
      <c r="BB12" s="3">
        <f t="shared" si="5"/>
        <v>83.333333333333343</v>
      </c>
      <c r="BC12" s="20"/>
      <c r="BD12" s="62">
        <f t="shared" si="6"/>
        <v>745.28333333333342</v>
      </c>
      <c r="BE12" s="62">
        <f t="shared" si="7"/>
        <v>93.160416666666677</v>
      </c>
      <c r="BF12" s="63" t="str">
        <f t="shared" si="8"/>
        <v>Smokey Joe</v>
      </c>
      <c r="BG12" s="44"/>
      <c r="BH12" s="3">
        <f t="shared" si="10"/>
        <v>154.71666666666658</v>
      </c>
      <c r="BI12" s="3">
        <f t="shared" si="9"/>
        <v>54.716666666666583</v>
      </c>
      <c r="BJ12" s="3">
        <f t="shared" si="9"/>
        <v>-45.283333333333417</v>
      </c>
      <c r="BK12" s="3">
        <f t="shared" si="9"/>
        <v>-145.28333333333342</v>
      </c>
      <c r="BL12" s="3">
        <f t="shared" si="11"/>
        <v>83.333333333333343</v>
      </c>
      <c r="BP12" s="20"/>
      <c r="BQ12" s="42"/>
      <c r="BR12" s="43"/>
      <c r="BS12" s="3"/>
    </row>
    <row r="13" spans="1:73" s="36" customFormat="1" ht="12.75" customHeight="1" x14ac:dyDescent="0.2">
      <c r="A13" s="51"/>
      <c r="B13" s="51" t="s">
        <v>52</v>
      </c>
      <c r="C13" s="38"/>
      <c r="D13" s="37"/>
      <c r="E13" s="3"/>
      <c r="F13" s="3">
        <v>5</v>
      </c>
      <c r="G13" s="3">
        <v>12</v>
      </c>
      <c r="H13" s="3">
        <v>26</v>
      </c>
      <c r="I13" s="3">
        <v>38</v>
      </c>
      <c r="J13" s="3">
        <v>13</v>
      </c>
      <c r="K13" s="3">
        <v>20</v>
      </c>
      <c r="L13" s="3">
        <v>10</v>
      </c>
      <c r="M13" s="3">
        <v>22</v>
      </c>
      <c r="N13" s="3">
        <v>9</v>
      </c>
      <c r="O13" s="3"/>
      <c r="P13" s="3">
        <v>10</v>
      </c>
      <c r="Q13" s="3">
        <v>11</v>
      </c>
      <c r="R13" s="3">
        <v>11</v>
      </c>
      <c r="S13" s="3">
        <v>3</v>
      </c>
      <c r="T13" s="3"/>
      <c r="U13" s="3">
        <v>7</v>
      </c>
      <c r="V13" s="3">
        <v>5</v>
      </c>
      <c r="W13" s="3">
        <v>7</v>
      </c>
      <c r="X13" s="3">
        <v>9</v>
      </c>
      <c r="Y13" s="3">
        <v>9</v>
      </c>
      <c r="Z13" s="3">
        <v>10</v>
      </c>
      <c r="AA13" s="3"/>
      <c r="AB13" s="3">
        <v>13</v>
      </c>
      <c r="AC13" s="3"/>
      <c r="AD13" s="3"/>
      <c r="AE13" s="20"/>
      <c r="AF13" s="20"/>
      <c r="AG13" s="20"/>
      <c r="AH13" s="39">
        <f t="shared" si="1"/>
        <v>250</v>
      </c>
      <c r="AI13" s="6">
        <v>8</v>
      </c>
      <c r="AJ13" s="3">
        <v>10</v>
      </c>
      <c r="AK13" s="3">
        <v>10</v>
      </c>
      <c r="AL13" s="3">
        <v>10</v>
      </c>
      <c r="AM13" s="3">
        <v>10</v>
      </c>
      <c r="AN13" s="3">
        <v>9.5</v>
      </c>
      <c r="AO13" s="3">
        <v>10</v>
      </c>
      <c r="AP13" s="3">
        <v>10</v>
      </c>
      <c r="AQ13" s="3">
        <v>10</v>
      </c>
      <c r="AR13" s="20">
        <v>10</v>
      </c>
      <c r="AS13" s="20"/>
      <c r="AT13" s="20">
        <v>90</v>
      </c>
      <c r="AU13" s="40">
        <f t="shared" si="2"/>
        <v>0</v>
      </c>
      <c r="AV13" s="41">
        <f t="shared" si="3"/>
        <v>236.25</v>
      </c>
      <c r="AW13" s="6">
        <v>81</v>
      </c>
      <c r="AX13" s="3">
        <v>56</v>
      </c>
      <c r="AY13" s="3">
        <v>90</v>
      </c>
      <c r="AZ13" s="3">
        <f t="shared" si="4"/>
        <v>90</v>
      </c>
      <c r="BA13" s="3">
        <v>67</v>
      </c>
      <c r="BB13" s="3">
        <f t="shared" si="5"/>
        <v>74.444444444444443</v>
      </c>
      <c r="BC13" s="20"/>
      <c r="BD13" s="62">
        <f t="shared" si="6"/>
        <v>731.69444444444446</v>
      </c>
      <c r="BE13" s="62">
        <f t="shared" si="7"/>
        <v>91.461805555555557</v>
      </c>
      <c r="BF13" s="63" t="str">
        <f t="shared" si="8"/>
        <v>Chris P. Bacon</v>
      </c>
      <c r="BG13" s="44"/>
      <c r="BH13" s="3">
        <f t="shared" si="10"/>
        <v>161.83333333333334</v>
      </c>
      <c r="BI13" s="3">
        <f t="shared" si="9"/>
        <v>68.305555555555543</v>
      </c>
      <c r="BJ13" s="3">
        <f t="shared" si="9"/>
        <v>-31.694444444444457</v>
      </c>
      <c r="BK13" s="3">
        <f t="shared" si="9"/>
        <v>-131.69444444444446</v>
      </c>
      <c r="BL13" s="3">
        <f t="shared" si="11"/>
        <v>74.444444444444443</v>
      </c>
      <c r="BP13" s="20"/>
      <c r="BQ13" s="42"/>
      <c r="BR13" s="40"/>
      <c r="BS13" s="3"/>
    </row>
    <row r="14" spans="1:73" s="36" customFormat="1" ht="12.75" customHeight="1" x14ac:dyDescent="0.2">
      <c r="A14" s="51"/>
      <c r="B14" s="51" t="s">
        <v>62</v>
      </c>
      <c r="C14" s="59"/>
      <c r="D14" s="37"/>
      <c r="E14" s="3"/>
      <c r="F14" s="37">
        <v>5</v>
      </c>
      <c r="G14" s="37">
        <v>12</v>
      </c>
      <c r="H14" s="60">
        <v>25</v>
      </c>
      <c r="I14" s="61">
        <v>38</v>
      </c>
      <c r="J14" s="61">
        <v>13</v>
      </c>
      <c r="K14" s="61">
        <v>19.3</v>
      </c>
      <c r="L14" s="61">
        <v>10</v>
      </c>
      <c r="M14" s="61">
        <v>19</v>
      </c>
      <c r="N14" s="3">
        <v>9</v>
      </c>
      <c r="O14" s="3"/>
      <c r="P14" s="3">
        <v>10</v>
      </c>
      <c r="Q14" s="3">
        <v>11</v>
      </c>
      <c r="R14" s="3">
        <v>11</v>
      </c>
      <c r="S14" s="3">
        <v>3</v>
      </c>
      <c r="T14" s="3"/>
      <c r="U14" s="3">
        <v>7</v>
      </c>
      <c r="V14" s="3">
        <v>5</v>
      </c>
      <c r="W14" s="3">
        <v>7</v>
      </c>
      <c r="X14" s="3">
        <v>9</v>
      </c>
      <c r="Y14" s="3">
        <v>9</v>
      </c>
      <c r="Z14" s="3">
        <v>10</v>
      </c>
      <c r="AA14" s="3"/>
      <c r="AB14" s="3">
        <v>13</v>
      </c>
      <c r="AC14" s="3"/>
      <c r="AD14" s="3"/>
      <c r="AE14" s="20"/>
      <c r="AF14" s="20"/>
      <c r="AG14" s="20"/>
      <c r="AH14" s="39">
        <f t="shared" si="1"/>
        <v>245.3</v>
      </c>
      <c r="AI14" s="6">
        <v>8</v>
      </c>
      <c r="AJ14" s="3">
        <v>7</v>
      </c>
      <c r="AK14" s="3">
        <v>9.8000000000000007</v>
      </c>
      <c r="AL14" s="3">
        <v>10</v>
      </c>
      <c r="AM14" s="3">
        <v>10</v>
      </c>
      <c r="AN14" s="3">
        <v>9</v>
      </c>
      <c r="AO14" s="3">
        <v>10</v>
      </c>
      <c r="AP14" s="3">
        <v>10</v>
      </c>
      <c r="AQ14" s="3">
        <v>9.5</v>
      </c>
      <c r="AR14" s="20">
        <v>10</v>
      </c>
      <c r="AS14" s="20"/>
      <c r="AT14" s="20">
        <v>85</v>
      </c>
      <c r="AU14" s="40">
        <f t="shared" si="2"/>
        <v>0</v>
      </c>
      <c r="AV14" s="41">
        <f t="shared" si="3"/>
        <v>224.95</v>
      </c>
      <c r="AW14" s="6">
        <v>77</v>
      </c>
      <c r="AX14" s="3">
        <v>59</v>
      </c>
      <c r="AY14" s="3">
        <v>89</v>
      </c>
      <c r="AZ14" s="3">
        <f t="shared" si="4"/>
        <v>89</v>
      </c>
      <c r="BA14" s="3">
        <v>73</v>
      </c>
      <c r="BB14" s="3">
        <f t="shared" si="5"/>
        <v>81.111111111111114</v>
      </c>
      <c r="BC14" s="20"/>
      <c r="BD14" s="64">
        <f t="shared" si="6"/>
        <v>717.36111111111109</v>
      </c>
      <c r="BE14" s="64">
        <f t="shared" si="7"/>
        <v>89.670138888888886</v>
      </c>
      <c r="BF14" s="65" t="str">
        <f t="shared" si="8"/>
        <v>bananas</v>
      </c>
      <c r="BG14" s="44"/>
      <c r="BH14" s="3">
        <f t="shared" si="10"/>
        <v>173.09259259259261</v>
      </c>
      <c r="BI14" s="3">
        <f t="shared" si="9"/>
        <v>82.638888888888914</v>
      </c>
      <c r="BJ14" s="3">
        <f t="shared" si="9"/>
        <v>-17.361111111111086</v>
      </c>
      <c r="BK14" s="3">
        <f t="shared" si="9"/>
        <v>-117.36111111111109</v>
      </c>
      <c r="BL14" s="3">
        <f t="shared" si="11"/>
        <v>77</v>
      </c>
      <c r="BP14" s="20"/>
      <c r="BQ14" s="42"/>
      <c r="BR14" s="43"/>
      <c r="BS14" s="3"/>
    </row>
    <row r="15" spans="1:73" s="36" customFormat="1" ht="12.75" customHeight="1" x14ac:dyDescent="0.2">
      <c r="A15" s="51"/>
      <c r="B15" s="57">
        <v>22609</v>
      </c>
      <c r="C15" s="38"/>
      <c r="D15" s="37"/>
      <c r="E15" s="3"/>
      <c r="F15" s="3">
        <v>5</v>
      </c>
      <c r="G15" s="3">
        <v>12</v>
      </c>
      <c r="H15" s="3">
        <v>24.2</v>
      </c>
      <c r="I15" s="3">
        <v>38</v>
      </c>
      <c r="J15" s="3">
        <v>13</v>
      </c>
      <c r="K15" s="3">
        <v>20</v>
      </c>
      <c r="L15" s="3">
        <v>10</v>
      </c>
      <c r="M15" s="3">
        <v>21</v>
      </c>
      <c r="N15" s="3">
        <v>9</v>
      </c>
      <c r="O15" s="3"/>
      <c r="P15" s="3">
        <v>10</v>
      </c>
      <c r="Q15" s="3">
        <v>11</v>
      </c>
      <c r="R15" s="3">
        <v>11</v>
      </c>
      <c r="S15" s="3">
        <v>3</v>
      </c>
      <c r="T15" s="3"/>
      <c r="U15" s="3">
        <v>7</v>
      </c>
      <c r="V15" s="3">
        <v>5</v>
      </c>
      <c r="W15" s="3">
        <v>7</v>
      </c>
      <c r="X15" s="3">
        <v>9</v>
      </c>
      <c r="Y15" s="3">
        <v>9</v>
      </c>
      <c r="Z15" s="3">
        <v>10</v>
      </c>
      <c r="AA15" s="3"/>
      <c r="AB15" s="3">
        <v>13</v>
      </c>
      <c r="AC15" s="3"/>
      <c r="AD15" s="3"/>
      <c r="AE15" s="20"/>
      <c r="AF15" s="20"/>
      <c r="AG15" s="20"/>
      <c r="AH15" s="39">
        <f t="shared" si="1"/>
        <v>247.2</v>
      </c>
      <c r="AI15" s="6">
        <v>7</v>
      </c>
      <c r="AJ15" s="3">
        <v>9</v>
      </c>
      <c r="AK15" s="3">
        <v>10</v>
      </c>
      <c r="AL15" s="3">
        <v>10</v>
      </c>
      <c r="AM15" s="3">
        <v>10</v>
      </c>
      <c r="AN15" s="3">
        <v>8</v>
      </c>
      <c r="AO15" s="3">
        <v>10</v>
      </c>
      <c r="AP15" s="3">
        <v>10</v>
      </c>
      <c r="AQ15" s="3">
        <v>10</v>
      </c>
      <c r="AR15" s="20">
        <v>9.5</v>
      </c>
      <c r="AS15" s="20">
        <v>10</v>
      </c>
      <c r="AT15" s="20">
        <v>80</v>
      </c>
      <c r="AU15" s="40">
        <f t="shared" si="2"/>
        <v>7</v>
      </c>
      <c r="AV15" s="41">
        <f t="shared" si="3"/>
        <v>224.75</v>
      </c>
      <c r="AW15" s="6">
        <v>75</v>
      </c>
      <c r="AX15" s="3">
        <v>63</v>
      </c>
      <c r="AY15" s="3">
        <v>93</v>
      </c>
      <c r="AZ15" s="3">
        <f t="shared" si="4"/>
        <v>93</v>
      </c>
      <c r="BA15" s="3">
        <v>60</v>
      </c>
      <c r="BB15" s="3">
        <f t="shared" si="5"/>
        <v>66.666666666666657</v>
      </c>
      <c r="BC15" s="20"/>
      <c r="BD15" s="64">
        <f t="shared" si="6"/>
        <v>706.61666666666667</v>
      </c>
      <c r="BE15" s="64">
        <f t="shared" si="7"/>
        <v>88.327083333333334</v>
      </c>
      <c r="BF15" s="65">
        <f t="shared" si="8"/>
        <v>22609</v>
      </c>
      <c r="BG15" s="44"/>
      <c r="BH15" s="3">
        <f t="shared" si="10"/>
        <v>173.36666666666665</v>
      </c>
      <c r="BI15" s="3">
        <f t="shared" si="9"/>
        <v>93.383333333333326</v>
      </c>
      <c r="BJ15" s="3">
        <f t="shared" si="9"/>
        <v>-6.6166666666666742</v>
      </c>
      <c r="BK15" s="3">
        <f t="shared" si="9"/>
        <v>-106.61666666666667</v>
      </c>
      <c r="BL15" s="3">
        <f t="shared" si="11"/>
        <v>66.666666666666657</v>
      </c>
      <c r="BP15" s="20"/>
      <c r="BQ15" s="42"/>
      <c r="BR15" s="40"/>
      <c r="BS15" s="3"/>
    </row>
    <row r="16" spans="1:73" s="36" customFormat="1" ht="12.75" customHeight="1" x14ac:dyDescent="0.2">
      <c r="A16" s="51"/>
      <c r="B16" s="51" t="s">
        <v>47</v>
      </c>
      <c r="C16" s="38"/>
      <c r="D16" s="37"/>
      <c r="E16" s="3"/>
      <c r="F16" s="3">
        <v>5</v>
      </c>
      <c r="G16" s="3">
        <v>11.5</v>
      </c>
      <c r="H16" s="3">
        <v>20.6</v>
      </c>
      <c r="I16" s="3">
        <v>38</v>
      </c>
      <c r="J16" s="3">
        <v>13</v>
      </c>
      <c r="K16" s="3">
        <v>20</v>
      </c>
      <c r="L16" s="3">
        <v>9</v>
      </c>
      <c r="M16" s="3">
        <v>22</v>
      </c>
      <c r="N16" s="3">
        <f>3.5+4.5</f>
        <v>8</v>
      </c>
      <c r="O16" s="3"/>
      <c r="P16" s="3">
        <v>10</v>
      </c>
      <c r="Q16" s="3">
        <v>11</v>
      </c>
      <c r="R16" s="3">
        <v>11</v>
      </c>
      <c r="S16" s="3">
        <v>3</v>
      </c>
      <c r="T16" s="3"/>
      <c r="U16" s="3">
        <v>6.8</v>
      </c>
      <c r="V16" s="3">
        <v>5</v>
      </c>
      <c r="W16" s="3">
        <v>7</v>
      </c>
      <c r="X16" s="3">
        <v>9</v>
      </c>
      <c r="Y16" s="3">
        <v>9</v>
      </c>
      <c r="Z16" s="3">
        <v>10</v>
      </c>
      <c r="AA16" s="3"/>
      <c r="AB16" s="3">
        <v>13</v>
      </c>
      <c r="AC16" s="3"/>
      <c r="AD16" s="3"/>
      <c r="AE16" s="20"/>
      <c r="AF16" s="20"/>
      <c r="AG16" s="20"/>
      <c r="AH16" s="39">
        <f t="shared" si="1"/>
        <v>241.9</v>
      </c>
      <c r="AI16" s="6">
        <v>7</v>
      </c>
      <c r="AJ16" s="3">
        <v>9</v>
      </c>
      <c r="AK16" s="3">
        <v>10</v>
      </c>
      <c r="AL16" s="3">
        <v>10</v>
      </c>
      <c r="AM16" s="3">
        <v>9.5</v>
      </c>
      <c r="AN16" s="3">
        <v>8</v>
      </c>
      <c r="AO16" s="3">
        <v>10</v>
      </c>
      <c r="AP16" s="3">
        <v>10</v>
      </c>
      <c r="AQ16" s="3">
        <v>10</v>
      </c>
      <c r="AR16" s="20">
        <v>8.5</v>
      </c>
      <c r="AS16" s="20">
        <v>10</v>
      </c>
      <c r="AT16" s="20">
        <v>80</v>
      </c>
      <c r="AU16" s="40">
        <f t="shared" si="2"/>
        <v>7</v>
      </c>
      <c r="AV16" s="41">
        <f t="shared" si="3"/>
        <v>222.5</v>
      </c>
      <c r="AW16" s="6">
        <v>77</v>
      </c>
      <c r="AX16" s="3">
        <v>50</v>
      </c>
      <c r="AY16" s="3">
        <v>78</v>
      </c>
      <c r="AZ16" s="3">
        <f t="shared" si="4"/>
        <v>78</v>
      </c>
      <c r="BA16" s="3">
        <v>75</v>
      </c>
      <c r="BB16" s="3">
        <f t="shared" si="5"/>
        <v>83.333333333333343</v>
      </c>
      <c r="BC16" s="20"/>
      <c r="BD16" s="64">
        <f t="shared" si="6"/>
        <v>702.73333333333335</v>
      </c>
      <c r="BE16" s="64">
        <f t="shared" si="7"/>
        <v>87.841666666666669</v>
      </c>
      <c r="BF16" s="65" t="str">
        <f t="shared" si="8"/>
        <v>Squirrel</v>
      </c>
      <c r="BG16" s="44"/>
      <c r="BH16" s="3">
        <f t="shared" si="10"/>
        <v>182.84444444444443</v>
      </c>
      <c r="BI16" s="3">
        <f t="shared" si="9"/>
        <v>97.266666666666652</v>
      </c>
      <c r="BJ16" s="3">
        <f t="shared" si="9"/>
        <v>-2.7333333333333485</v>
      </c>
      <c r="BK16" s="3">
        <f t="shared" si="9"/>
        <v>-102.73333333333335</v>
      </c>
      <c r="BL16" s="3">
        <f t="shared" si="11"/>
        <v>77</v>
      </c>
      <c r="BP16" s="20"/>
      <c r="BQ16" s="42"/>
      <c r="BR16" s="40"/>
      <c r="BS16" s="3"/>
    </row>
    <row r="17" spans="1:71" s="36" customFormat="1" ht="12.75" customHeight="1" x14ac:dyDescent="0.2">
      <c r="B17" s="53" t="s">
        <v>54</v>
      </c>
      <c r="C17" s="38"/>
      <c r="D17" s="37"/>
      <c r="E17" s="3"/>
      <c r="F17" s="3">
        <v>5</v>
      </c>
      <c r="G17" s="3">
        <v>11.5</v>
      </c>
      <c r="H17" s="3">
        <v>21</v>
      </c>
      <c r="I17" s="3">
        <v>38</v>
      </c>
      <c r="J17" s="3">
        <v>13</v>
      </c>
      <c r="K17" s="3">
        <v>20</v>
      </c>
      <c r="L17" s="3">
        <v>10</v>
      </c>
      <c r="M17" s="3">
        <v>22</v>
      </c>
      <c r="N17" s="3">
        <v>9</v>
      </c>
      <c r="O17" s="3"/>
      <c r="P17" s="3">
        <v>10</v>
      </c>
      <c r="Q17" s="3">
        <v>11</v>
      </c>
      <c r="R17" s="3">
        <v>11</v>
      </c>
      <c r="S17" s="3">
        <v>3</v>
      </c>
      <c r="T17" s="3"/>
      <c r="U17" s="3">
        <v>7</v>
      </c>
      <c r="V17" s="3">
        <v>5</v>
      </c>
      <c r="W17" s="3">
        <v>7</v>
      </c>
      <c r="X17" s="3">
        <v>9</v>
      </c>
      <c r="Y17" s="3">
        <v>9</v>
      </c>
      <c r="Z17" s="3">
        <v>10</v>
      </c>
      <c r="AA17" s="3"/>
      <c r="AB17" s="3">
        <v>13</v>
      </c>
      <c r="AC17" s="3"/>
      <c r="AD17" s="3"/>
      <c r="AE17" s="20"/>
      <c r="AF17" s="20"/>
      <c r="AG17" s="20"/>
      <c r="AH17" s="39">
        <f t="shared" si="1"/>
        <v>244.5</v>
      </c>
      <c r="AI17" s="6">
        <v>8</v>
      </c>
      <c r="AJ17" s="3">
        <v>7</v>
      </c>
      <c r="AK17" s="3">
        <v>10</v>
      </c>
      <c r="AL17" s="3">
        <v>10</v>
      </c>
      <c r="AM17" s="3">
        <v>10</v>
      </c>
      <c r="AN17" s="3">
        <v>8</v>
      </c>
      <c r="AO17" s="3">
        <v>10</v>
      </c>
      <c r="AP17" s="3">
        <v>9</v>
      </c>
      <c r="AQ17" s="3">
        <v>9</v>
      </c>
      <c r="AR17" s="20">
        <v>9</v>
      </c>
      <c r="AS17" s="20">
        <v>7</v>
      </c>
      <c r="AT17" s="20">
        <v>98</v>
      </c>
      <c r="AU17" s="40">
        <f t="shared" si="2"/>
        <v>7</v>
      </c>
      <c r="AV17" s="41">
        <f t="shared" si="3"/>
        <v>233</v>
      </c>
      <c r="AW17" s="6">
        <v>52</v>
      </c>
      <c r="AX17" s="3">
        <v>56</v>
      </c>
      <c r="AY17" s="3">
        <v>89</v>
      </c>
      <c r="AZ17" s="3">
        <f t="shared" si="4"/>
        <v>89</v>
      </c>
      <c r="BA17" s="3">
        <v>70</v>
      </c>
      <c r="BB17" s="3">
        <f t="shared" si="5"/>
        <v>77.777777777777786</v>
      </c>
      <c r="BC17" s="20"/>
      <c r="BD17" s="64">
        <f t="shared" si="6"/>
        <v>696.27777777777783</v>
      </c>
      <c r="BE17" s="64">
        <f t="shared" si="7"/>
        <v>87.034722222222229</v>
      </c>
      <c r="BF17" s="65" t="str">
        <f t="shared" si="8"/>
        <v>b2033170</v>
      </c>
      <c r="BG17" s="44"/>
      <c r="BH17" s="3">
        <f t="shared" si="10"/>
        <v>170.48148148148144</v>
      </c>
      <c r="BI17" s="3">
        <f t="shared" si="9"/>
        <v>103.72222222222217</v>
      </c>
      <c r="BJ17" s="3">
        <f t="shared" si="9"/>
        <v>3.7222222222221717</v>
      </c>
      <c r="BK17" s="3">
        <f t="shared" si="9"/>
        <v>-96.277777777777828</v>
      </c>
      <c r="BL17" s="3">
        <f t="shared" si="11"/>
        <v>52</v>
      </c>
      <c r="BP17" s="20"/>
      <c r="BQ17" s="42"/>
      <c r="BR17" s="40"/>
      <c r="BS17" s="3"/>
    </row>
    <row r="18" spans="1:71" s="36" customFormat="1" ht="12.75" customHeight="1" x14ac:dyDescent="0.2">
      <c r="B18" s="51" t="s">
        <v>57</v>
      </c>
      <c r="C18" s="38"/>
      <c r="D18" s="37"/>
      <c r="E18" s="3"/>
      <c r="F18" s="3">
        <v>5</v>
      </c>
      <c r="G18" s="3">
        <v>11.9</v>
      </c>
      <c r="H18" s="3">
        <v>24.3</v>
      </c>
      <c r="I18" s="3">
        <v>35</v>
      </c>
      <c r="J18" s="3">
        <v>12.6</v>
      </c>
      <c r="K18" s="3">
        <v>19.7</v>
      </c>
      <c r="L18" s="3">
        <v>10</v>
      </c>
      <c r="M18" s="3">
        <v>20</v>
      </c>
      <c r="N18" s="3">
        <v>5</v>
      </c>
      <c r="O18" s="3"/>
      <c r="P18" s="3">
        <v>9</v>
      </c>
      <c r="Q18" s="3">
        <v>11</v>
      </c>
      <c r="R18" s="3">
        <v>10.5</v>
      </c>
      <c r="S18" s="3">
        <v>3</v>
      </c>
      <c r="T18" s="3"/>
      <c r="U18" s="3">
        <v>2</v>
      </c>
      <c r="V18" s="3">
        <v>5</v>
      </c>
      <c r="W18" s="3">
        <v>6.5</v>
      </c>
      <c r="X18" s="3">
        <v>7.1</v>
      </c>
      <c r="Y18" s="3">
        <v>9</v>
      </c>
      <c r="Z18" s="3">
        <v>9</v>
      </c>
      <c r="AA18" s="3"/>
      <c r="AB18" s="3">
        <v>13</v>
      </c>
      <c r="AC18" s="3"/>
      <c r="AD18" s="3"/>
      <c r="AE18" s="20"/>
      <c r="AF18" s="20"/>
      <c r="AG18" s="20"/>
      <c r="AH18" s="39">
        <f t="shared" si="1"/>
        <v>228.6</v>
      </c>
      <c r="AI18" s="6">
        <v>10</v>
      </c>
      <c r="AJ18" s="3">
        <v>9.5</v>
      </c>
      <c r="AK18" s="3">
        <v>10</v>
      </c>
      <c r="AL18" s="3">
        <v>10</v>
      </c>
      <c r="AM18" s="3">
        <v>10</v>
      </c>
      <c r="AN18" s="3">
        <v>9.5</v>
      </c>
      <c r="AO18" s="3">
        <v>10</v>
      </c>
      <c r="AP18" s="3">
        <v>10</v>
      </c>
      <c r="AQ18" s="3">
        <v>10</v>
      </c>
      <c r="AR18" s="20">
        <v>10</v>
      </c>
      <c r="AS18" s="20"/>
      <c r="AT18" s="20">
        <v>90</v>
      </c>
      <c r="AU18" s="40">
        <f t="shared" si="2"/>
        <v>0</v>
      </c>
      <c r="AV18" s="41">
        <f t="shared" si="3"/>
        <v>238.5</v>
      </c>
      <c r="AW18" s="6">
        <v>78</v>
      </c>
      <c r="AX18" s="3">
        <v>75</v>
      </c>
      <c r="AY18" s="3">
        <v>0</v>
      </c>
      <c r="AZ18" s="3">
        <f t="shared" si="4"/>
        <v>75</v>
      </c>
      <c r="BA18" s="3">
        <v>67</v>
      </c>
      <c r="BB18" s="3">
        <f t="shared" si="5"/>
        <v>74.444444444444443</v>
      </c>
      <c r="BC18" s="20"/>
      <c r="BD18" s="64">
        <f t="shared" si="6"/>
        <v>694.54444444444448</v>
      </c>
      <c r="BE18" s="64">
        <f t="shared" si="7"/>
        <v>86.81805555555556</v>
      </c>
      <c r="BF18" s="65" t="str">
        <f t="shared" si="8"/>
        <v>Trina Love</v>
      </c>
      <c r="BG18" s="44"/>
      <c r="BH18" s="3">
        <f t="shared" si="10"/>
        <v>186.6</v>
      </c>
      <c r="BI18" s="3">
        <f t="shared" si="9"/>
        <v>105.45555555555552</v>
      </c>
      <c r="BJ18" s="3">
        <f t="shared" si="9"/>
        <v>5.4555555555555202</v>
      </c>
      <c r="BK18" s="3">
        <f t="shared" si="9"/>
        <v>-94.54444444444448</v>
      </c>
      <c r="BL18" s="3">
        <f t="shared" si="11"/>
        <v>74.444444444444443</v>
      </c>
      <c r="BP18" s="20"/>
      <c r="BQ18" s="42"/>
      <c r="BR18" s="40"/>
      <c r="BS18" s="3"/>
    </row>
    <row r="19" spans="1:71" s="36" customFormat="1" ht="12.75" customHeight="1" x14ac:dyDescent="0.2">
      <c r="A19" s="51"/>
      <c r="B19" s="51" t="s">
        <v>48</v>
      </c>
      <c r="C19" s="38"/>
      <c r="D19" s="37"/>
      <c r="E19" s="3"/>
      <c r="F19" s="3">
        <v>5</v>
      </c>
      <c r="G19" s="3">
        <v>12</v>
      </c>
      <c r="H19" s="3">
        <v>23.3</v>
      </c>
      <c r="I19" s="3">
        <v>27</v>
      </c>
      <c r="J19" s="3">
        <v>9</v>
      </c>
      <c r="K19" s="3">
        <v>6</v>
      </c>
      <c r="L19" s="3">
        <v>9.5</v>
      </c>
      <c r="M19" s="3">
        <v>10</v>
      </c>
      <c r="N19" s="3">
        <v>8</v>
      </c>
      <c r="O19" s="3"/>
      <c r="P19" s="3">
        <v>9</v>
      </c>
      <c r="Q19" s="3">
        <v>8</v>
      </c>
      <c r="R19" s="3">
        <v>6</v>
      </c>
      <c r="S19" s="3">
        <v>2.2999999999999998</v>
      </c>
      <c r="T19" s="3"/>
      <c r="U19" s="3">
        <v>2.5</v>
      </c>
      <c r="V19" s="3">
        <v>4</v>
      </c>
      <c r="W19" s="3">
        <v>7</v>
      </c>
      <c r="X19" s="3">
        <v>7.5</v>
      </c>
      <c r="Y19" s="3">
        <v>9</v>
      </c>
      <c r="Z19" s="3">
        <v>10</v>
      </c>
      <c r="AA19" s="3"/>
      <c r="AB19" s="3">
        <v>13</v>
      </c>
      <c r="AC19" s="3"/>
      <c r="AD19" s="3"/>
      <c r="AE19" s="20"/>
      <c r="AF19" s="20"/>
      <c r="AG19" s="20"/>
      <c r="AH19" s="39">
        <f t="shared" si="1"/>
        <v>188.10000000000002</v>
      </c>
      <c r="AI19" s="6">
        <v>7</v>
      </c>
      <c r="AJ19" s="3">
        <v>10</v>
      </c>
      <c r="AK19" s="3">
        <v>10</v>
      </c>
      <c r="AL19" s="3">
        <v>10</v>
      </c>
      <c r="AM19" s="3">
        <v>10</v>
      </c>
      <c r="AN19" s="3"/>
      <c r="AO19" s="3">
        <v>10</v>
      </c>
      <c r="AP19" s="3">
        <v>10</v>
      </c>
      <c r="AQ19" s="3">
        <v>10</v>
      </c>
      <c r="AR19" s="20">
        <v>10</v>
      </c>
      <c r="AS19" s="20">
        <v>7.5</v>
      </c>
      <c r="AT19" s="20">
        <v>98</v>
      </c>
      <c r="AU19" s="40">
        <f t="shared" si="2"/>
        <v>0</v>
      </c>
      <c r="AV19" s="41">
        <f t="shared" si="3"/>
        <v>239.75</v>
      </c>
      <c r="AW19" s="6">
        <v>74</v>
      </c>
      <c r="AX19" s="3">
        <v>63</v>
      </c>
      <c r="AY19" s="3">
        <v>83</v>
      </c>
      <c r="AZ19" s="3">
        <f t="shared" si="4"/>
        <v>83</v>
      </c>
      <c r="BA19" s="3">
        <v>95</v>
      </c>
      <c r="BB19" s="3">
        <f t="shared" si="5"/>
        <v>105.55555555555556</v>
      </c>
      <c r="BC19" s="20"/>
      <c r="BD19" s="64">
        <f t="shared" si="6"/>
        <v>690.40555555555557</v>
      </c>
      <c r="BE19" s="64">
        <f t="shared" si="7"/>
        <v>86.300694444444446</v>
      </c>
      <c r="BF19" s="65" t="str">
        <f t="shared" si="8"/>
        <v>Alanna</v>
      </c>
      <c r="BG19" s="44"/>
      <c r="BH19" s="3">
        <f t="shared" si="10"/>
        <v>189.06296296296296</v>
      </c>
      <c r="BI19" s="3">
        <f t="shared" si="9"/>
        <v>109.59444444444443</v>
      </c>
      <c r="BJ19" s="3">
        <f t="shared" si="9"/>
        <v>9.5944444444444343</v>
      </c>
      <c r="BK19" s="3">
        <f t="shared" si="9"/>
        <v>-90.405555555555566</v>
      </c>
      <c r="BL19" s="3">
        <f t="shared" si="11"/>
        <v>74</v>
      </c>
      <c r="BP19" s="20"/>
      <c r="BQ19" s="42"/>
      <c r="BR19" s="40"/>
      <c r="BS19" s="3"/>
    </row>
    <row r="20" spans="1:71" s="36" customFormat="1" x14ac:dyDescent="0.2">
      <c r="A20" s="51"/>
      <c r="B20" s="51" t="s">
        <v>46</v>
      </c>
      <c r="C20" s="59"/>
      <c r="D20" s="37"/>
      <c r="E20" s="3"/>
      <c r="F20" s="37">
        <v>5</v>
      </c>
      <c r="G20" s="37">
        <v>11.5</v>
      </c>
      <c r="H20" s="60">
        <v>1.8</v>
      </c>
      <c r="I20" s="61">
        <v>38</v>
      </c>
      <c r="J20" s="61">
        <v>13</v>
      </c>
      <c r="K20" s="61">
        <v>20</v>
      </c>
      <c r="L20" s="61">
        <v>9.5</v>
      </c>
      <c r="M20" s="61">
        <v>22</v>
      </c>
      <c r="N20" s="3">
        <v>0</v>
      </c>
      <c r="O20" s="3"/>
      <c r="P20" s="3">
        <v>6</v>
      </c>
      <c r="Q20" s="3">
        <v>2</v>
      </c>
      <c r="R20" s="3">
        <v>11</v>
      </c>
      <c r="S20" s="3">
        <v>2</v>
      </c>
      <c r="T20" s="3"/>
      <c r="U20" s="3">
        <v>2.8</v>
      </c>
      <c r="V20" s="3">
        <v>5</v>
      </c>
      <c r="W20" s="3">
        <v>7</v>
      </c>
      <c r="X20" s="3">
        <v>5.2</v>
      </c>
      <c r="Y20" s="3">
        <v>8</v>
      </c>
      <c r="Z20" s="3">
        <v>10</v>
      </c>
      <c r="AA20" s="3"/>
      <c r="AB20" s="3">
        <v>13</v>
      </c>
      <c r="AC20" s="3"/>
      <c r="AD20" s="3"/>
      <c r="AE20" s="20"/>
      <c r="AF20" s="20"/>
      <c r="AG20" s="20"/>
      <c r="AH20" s="39">
        <f t="shared" si="1"/>
        <v>192.8</v>
      </c>
      <c r="AI20" s="6">
        <v>9</v>
      </c>
      <c r="AJ20" s="3">
        <v>9.5</v>
      </c>
      <c r="AK20" s="3">
        <v>10</v>
      </c>
      <c r="AL20" s="3">
        <v>10</v>
      </c>
      <c r="AM20" s="3">
        <v>10</v>
      </c>
      <c r="AN20" s="3">
        <v>8.5</v>
      </c>
      <c r="AO20" s="3">
        <v>9.8000000000000007</v>
      </c>
      <c r="AP20" s="3">
        <v>9.5</v>
      </c>
      <c r="AQ20" s="3">
        <v>7.5</v>
      </c>
      <c r="AR20" s="20">
        <v>8</v>
      </c>
      <c r="AS20" s="20">
        <v>7</v>
      </c>
      <c r="AT20" s="20">
        <v>90</v>
      </c>
      <c r="AU20" s="40">
        <f t="shared" si="2"/>
        <v>7</v>
      </c>
      <c r="AV20" s="41">
        <f t="shared" si="3"/>
        <v>227.7</v>
      </c>
      <c r="AW20" s="6">
        <v>84</v>
      </c>
      <c r="AX20" s="3">
        <v>41</v>
      </c>
      <c r="AY20" s="3">
        <v>94</v>
      </c>
      <c r="AZ20" s="3">
        <f t="shared" si="4"/>
        <v>94</v>
      </c>
      <c r="BA20" s="3">
        <v>72</v>
      </c>
      <c r="BB20" s="3">
        <f t="shared" si="5"/>
        <v>80</v>
      </c>
      <c r="BC20" s="20"/>
      <c r="BD20" s="64">
        <f t="shared" si="6"/>
        <v>678.5</v>
      </c>
      <c r="BE20" s="64">
        <f t="shared" si="7"/>
        <v>84.8125</v>
      </c>
      <c r="BF20" s="65" t="str">
        <f t="shared" si="8"/>
        <v>ectobiochemist</v>
      </c>
      <c r="BG20" s="44"/>
      <c r="BH20" s="3">
        <f t="shared" si="10"/>
        <v>201</v>
      </c>
      <c r="BI20" s="3">
        <f t="shared" si="9"/>
        <v>121.5</v>
      </c>
      <c r="BJ20" s="3">
        <f t="shared" si="9"/>
        <v>21.5</v>
      </c>
      <c r="BK20" s="3">
        <f t="shared" si="9"/>
        <v>-78.5</v>
      </c>
      <c r="BL20" s="3">
        <f t="shared" si="11"/>
        <v>80</v>
      </c>
      <c r="BP20" s="20"/>
      <c r="BQ20" s="42"/>
      <c r="BR20" s="40"/>
      <c r="BS20" s="3"/>
    </row>
    <row r="21" spans="1:71" s="36" customFormat="1" ht="12.75" customHeight="1" x14ac:dyDescent="0.2">
      <c r="B21" s="51" t="s">
        <v>44</v>
      </c>
      <c r="C21" s="38"/>
      <c r="D21" s="37"/>
      <c r="E21" s="3"/>
      <c r="F21" s="3">
        <v>5</v>
      </c>
      <c r="G21" s="3">
        <v>11</v>
      </c>
      <c r="H21" s="3">
        <v>25</v>
      </c>
      <c r="I21" s="3">
        <v>38</v>
      </c>
      <c r="J21" s="3">
        <v>11.7</v>
      </c>
      <c r="K21" s="3">
        <v>19.7</v>
      </c>
      <c r="L21" s="3">
        <v>8</v>
      </c>
      <c r="M21" s="3">
        <v>17</v>
      </c>
      <c r="N21" s="3">
        <v>7</v>
      </c>
      <c r="O21" s="3"/>
      <c r="P21" s="3">
        <v>10</v>
      </c>
      <c r="Q21" s="3">
        <v>8.6999999999999993</v>
      </c>
      <c r="R21" s="3">
        <v>8.9</v>
      </c>
      <c r="S21" s="3">
        <v>3</v>
      </c>
      <c r="T21" s="3"/>
      <c r="U21" s="3">
        <v>7</v>
      </c>
      <c r="V21" s="3">
        <v>5</v>
      </c>
      <c r="W21" s="3">
        <v>7</v>
      </c>
      <c r="X21" s="3">
        <v>5.5</v>
      </c>
      <c r="Y21" s="3">
        <v>8.8000000000000007</v>
      </c>
      <c r="Z21" s="3">
        <v>10</v>
      </c>
      <c r="AA21" s="3"/>
      <c r="AB21" s="3">
        <v>13</v>
      </c>
      <c r="AC21" s="3"/>
      <c r="AD21" s="3"/>
      <c r="AE21" s="20"/>
      <c r="AF21" s="20"/>
      <c r="AG21" s="20"/>
      <c r="AH21" s="39">
        <f t="shared" si="1"/>
        <v>229.3</v>
      </c>
      <c r="AI21" s="6"/>
      <c r="AJ21" s="3"/>
      <c r="AK21" s="3">
        <v>7</v>
      </c>
      <c r="AL21" s="3">
        <v>10</v>
      </c>
      <c r="AM21" s="3">
        <v>10</v>
      </c>
      <c r="AN21" s="3">
        <v>8.5</v>
      </c>
      <c r="AO21" s="3">
        <v>8</v>
      </c>
      <c r="AP21" s="3">
        <v>10</v>
      </c>
      <c r="AQ21" s="3">
        <v>10</v>
      </c>
      <c r="AR21" s="20">
        <v>10</v>
      </c>
      <c r="AS21" s="20">
        <v>9</v>
      </c>
      <c r="AT21" s="20">
        <v>90</v>
      </c>
      <c r="AU21" s="40">
        <f t="shared" si="2"/>
        <v>0</v>
      </c>
      <c r="AV21" s="41">
        <f t="shared" si="3"/>
        <v>213.75</v>
      </c>
      <c r="AW21" s="6">
        <v>59</v>
      </c>
      <c r="AX21" s="3">
        <v>45</v>
      </c>
      <c r="AY21" s="3">
        <v>67</v>
      </c>
      <c r="AZ21" s="3">
        <f t="shared" si="4"/>
        <v>67</v>
      </c>
      <c r="BA21" s="3">
        <v>54</v>
      </c>
      <c r="BB21" s="3">
        <f t="shared" si="5"/>
        <v>60</v>
      </c>
      <c r="BC21" s="20"/>
      <c r="BD21" s="68">
        <f t="shared" si="6"/>
        <v>629.04999999999995</v>
      </c>
      <c r="BE21" s="68">
        <f t="shared" si="7"/>
        <v>78.631249999999994</v>
      </c>
      <c r="BF21" s="69" t="str">
        <f t="shared" si="8"/>
        <v>rt93</v>
      </c>
      <c r="BG21" s="44"/>
      <c r="BH21" s="3">
        <f t="shared" si="10"/>
        <v>219.9666666666667</v>
      </c>
      <c r="BI21" s="3">
        <f t="shared" si="9"/>
        <v>153.30000000000004</v>
      </c>
      <c r="BJ21" s="3">
        <f t="shared" si="9"/>
        <v>70.950000000000045</v>
      </c>
      <c r="BK21" s="3">
        <f t="shared" si="9"/>
        <v>-29.049999999999955</v>
      </c>
      <c r="BL21" s="3">
        <f t="shared" si="11"/>
        <v>59</v>
      </c>
      <c r="BP21" s="20"/>
      <c r="BQ21" s="42"/>
      <c r="BR21" s="40"/>
      <c r="BS21" s="3"/>
    </row>
    <row r="22" spans="1:71" s="36" customFormat="1" ht="12.75" customHeight="1" x14ac:dyDescent="0.2">
      <c r="A22" s="51"/>
      <c r="B22" s="51" t="s">
        <v>49</v>
      </c>
      <c r="C22" s="38"/>
      <c r="D22" s="37"/>
      <c r="E22" s="3"/>
      <c r="F22" s="3">
        <v>4.3</v>
      </c>
      <c r="G22" s="3">
        <v>5.2</v>
      </c>
      <c r="H22" s="3">
        <v>13.4</v>
      </c>
      <c r="I22" s="3">
        <v>33.700000000000003</v>
      </c>
      <c r="J22" s="3">
        <v>10.8</v>
      </c>
      <c r="K22" s="3">
        <v>13</v>
      </c>
      <c r="L22" s="3">
        <v>9</v>
      </c>
      <c r="M22" s="3">
        <v>17</v>
      </c>
      <c r="N22" s="3">
        <v>5</v>
      </c>
      <c r="O22" s="3"/>
      <c r="P22" s="3">
        <v>6.5</v>
      </c>
      <c r="Q22" s="3">
        <v>9</v>
      </c>
      <c r="R22" s="3">
        <v>11</v>
      </c>
      <c r="S22" s="3">
        <v>3</v>
      </c>
      <c r="T22" s="3"/>
      <c r="U22" s="3">
        <v>1</v>
      </c>
      <c r="V22" s="3">
        <v>5</v>
      </c>
      <c r="W22" s="3">
        <v>7</v>
      </c>
      <c r="X22" s="3">
        <v>5</v>
      </c>
      <c r="Y22" s="3">
        <v>8.5</v>
      </c>
      <c r="Z22" s="3">
        <v>9</v>
      </c>
      <c r="AA22" s="3"/>
      <c r="AB22" s="3">
        <v>13</v>
      </c>
      <c r="AC22" s="3"/>
      <c r="AD22" s="3"/>
      <c r="AE22" s="20"/>
      <c r="AF22" s="20"/>
      <c r="AG22" s="20"/>
      <c r="AH22" s="39">
        <f t="shared" si="1"/>
        <v>189.4</v>
      </c>
      <c r="AI22" s="6">
        <v>8</v>
      </c>
      <c r="AJ22" s="3">
        <v>7</v>
      </c>
      <c r="AK22" s="3">
        <v>9.8000000000000007</v>
      </c>
      <c r="AL22" s="3">
        <v>10</v>
      </c>
      <c r="AM22" s="3">
        <v>10</v>
      </c>
      <c r="AN22" s="3">
        <v>9</v>
      </c>
      <c r="AO22" s="3">
        <v>10</v>
      </c>
      <c r="AP22" s="3">
        <v>10</v>
      </c>
      <c r="AQ22" s="3">
        <v>9.5</v>
      </c>
      <c r="AR22" s="20">
        <v>10</v>
      </c>
      <c r="AS22" s="20">
        <v>6</v>
      </c>
      <c r="AT22" s="20">
        <v>95</v>
      </c>
      <c r="AU22" s="40">
        <f t="shared" si="2"/>
        <v>6</v>
      </c>
      <c r="AV22" s="41">
        <f t="shared" si="3"/>
        <v>234.95</v>
      </c>
      <c r="AW22" s="6">
        <v>71</v>
      </c>
      <c r="AX22" s="3">
        <v>41</v>
      </c>
      <c r="AY22" s="3">
        <v>92</v>
      </c>
      <c r="AZ22" s="3">
        <f t="shared" si="4"/>
        <v>92</v>
      </c>
      <c r="BA22" s="3">
        <v>34</v>
      </c>
      <c r="BB22" s="3">
        <f t="shared" si="5"/>
        <v>37.777777777777779</v>
      </c>
      <c r="BC22" s="20"/>
      <c r="BD22" s="68">
        <f t="shared" si="6"/>
        <v>625.12777777777785</v>
      </c>
      <c r="BE22" s="68">
        <f t="shared" si="7"/>
        <v>78.140972222222231</v>
      </c>
      <c r="BF22" s="69" t="str">
        <f t="shared" si="8"/>
        <v>soaring penguin</v>
      </c>
      <c r="BG22" s="44"/>
      <c r="BH22" s="3">
        <f t="shared" si="10"/>
        <v>208.43333333333328</v>
      </c>
      <c r="BI22" s="3">
        <f t="shared" si="9"/>
        <v>141.76666666666662</v>
      </c>
      <c r="BJ22" s="3">
        <f t="shared" si="9"/>
        <v>74.872222222222149</v>
      </c>
      <c r="BK22" s="3">
        <f t="shared" si="9"/>
        <v>-25.127777777777851</v>
      </c>
      <c r="BL22" s="3">
        <f t="shared" si="11"/>
        <v>37.777777777777779</v>
      </c>
      <c r="BP22" s="20"/>
      <c r="BQ22" s="42"/>
      <c r="BR22" s="40"/>
      <c r="BS22" s="3"/>
    </row>
    <row r="23" spans="1:71" s="36" customFormat="1" ht="12.75" customHeight="1" x14ac:dyDescent="0.2">
      <c r="A23" s="57"/>
      <c r="C23" s="38"/>
      <c r="D23" s="37"/>
      <c r="E23" s="3"/>
      <c r="F23" s="3">
        <v>5</v>
      </c>
      <c r="G23" s="3">
        <v>1</v>
      </c>
      <c r="H23" s="3">
        <v>21.8</v>
      </c>
      <c r="I23" s="3">
        <v>26.2</v>
      </c>
      <c r="J23" s="3">
        <v>11.8</v>
      </c>
      <c r="K23" s="3">
        <v>16.5</v>
      </c>
      <c r="L23" s="3">
        <v>9</v>
      </c>
      <c r="M23" s="3">
        <v>17</v>
      </c>
      <c r="N23" s="3">
        <v>8.5</v>
      </c>
      <c r="O23" s="3"/>
      <c r="P23" s="3">
        <v>2</v>
      </c>
      <c r="Q23" s="3">
        <v>10</v>
      </c>
      <c r="R23" s="3">
        <v>11</v>
      </c>
      <c r="S23" s="3">
        <v>3</v>
      </c>
      <c r="T23" s="3"/>
      <c r="U23" s="3">
        <v>7</v>
      </c>
      <c r="V23" s="3">
        <v>5</v>
      </c>
      <c r="W23" s="3">
        <v>6.5</v>
      </c>
      <c r="X23" s="3">
        <v>5.9</v>
      </c>
      <c r="Y23" s="3">
        <v>8.5</v>
      </c>
      <c r="Z23" s="3">
        <v>10</v>
      </c>
      <c r="AA23" s="3"/>
      <c r="AB23" s="3">
        <v>13</v>
      </c>
      <c r="AC23" s="3"/>
      <c r="AD23" s="3"/>
      <c r="AE23" s="20"/>
      <c r="AF23" s="20"/>
      <c r="AG23" s="20"/>
      <c r="AH23" s="39">
        <f t="shared" si="1"/>
        <v>198.70000000000002</v>
      </c>
      <c r="AI23" s="6"/>
      <c r="AJ23" s="3">
        <v>10</v>
      </c>
      <c r="AK23" s="3">
        <v>10</v>
      </c>
      <c r="AL23" s="3">
        <v>10</v>
      </c>
      <c r="AM23" s="3">
        <v>10</v>
      </c>
      <c r="AN23" s="3">
        <v>9.5</v>
      </c>
      <c r="AO23" s="3">
        <v>9.5</v>
      </c>
      <c r="AP23" s="3">
        <v>10</v>
      </c>
      <c r="AQ23" s="3">
        <v>10</v>
      </c>
      <c r="AR23" s="20">
        <v>10</v>
      </c>
      <c r="AS23" s="20"/>
      <c r="AT23" s="20">
        <v>90</v>
      </c>
      <c r="AU23" s="40">
        <f t="shared" si="2"/>
        <v>0</v>
      </c>
      <c r="AV23" s="41">
        <f t="shared" si="3"/>
        <v>223.5</v>
      </c>
      <c r="AW23" s="6">
        <v>84</v>
      </c>
      <c r="AX23" s="3">
        <v>39</v>
      </c>
      <c r="AY23" s="3">
        <v>62</v>
      </c>
      <c r="AZ23" s="3">
        <f t="shared" si="4"/>
        <v>62</v>
      </c>
      <c r="BA23" s="3">
        <v>49</v>
      </c>
      <c r="BB23" s="3">
        <f t="shared" si="5"/>
        <v>54.444444444444443</v>
      </c>
      <c r="BC23" s="20"/>
      <c r="BD23" s="68">
        <f t="shared" si="6"/>
        <v>622.6444444444445</v>
      </c>
      <c r="BE23" s="68">
        <f t="shared" si="7"/>
        <v>77.830555555555563</v>
      </c>
      <c r="BF23" s="69">
        <f t="shared" si="8"/>
        <v>0</v>
      </c>
      <c r="BG23" s="44"/>
      <c r="BH23" s="3">
        <f t="shared" si="10"/>
        <v>221.19999999999996</v>
      </c>
      <c r="BI23" s="3">
        <f t="shared" si="9"/>
        <v>154.5333333333333</v>
      </c>
      <c r="BJ23" s="3">
        <f t="shared" si="9"/>
        <v>77.355555555555497</v>
      </c>
      <c r="BK23" s="3">
        <f t="shared" si="9"/>
        <v>-22.644444444444503</v>
      </c>
      <c r="BL23" s="3">
        <f t="shared" si="11"/>
        <v>54.444444444444443</v>
      </c>
      <c r="BP23" s="20"/>
      <c r="BQ23" s="42"/>
      <c r="BR23" s="40"/>
      <c r="BS23" s="3"/>
    </row>
    <row r="24" spans="1:71" s="36" customFormat="1" ht="12.75" customHeight="1" x14ac:dyDescent="0.2">
      <c r="A24" s="51"/>
      <c r="B24" s="51" t="s">
        <v>45</v>
      </c>
      <c r="C24" s="38"/>
      <c r="D24" s="37"/>
      <c r="E24" s="3"/>
      <c r="F24" s="3">
        <v>4.2</v>
      </c>
      <c r="G24" s="3">
        <v>12</v>
      </c>
      <c r="H24" s="3">
        <v>19.7</v>
      </c>
      <c r="I24" s="3">
        <v>27.3</v>
      </c>
      <c r="J24" s="3">
        <v>10.5</v>
      </c>
      <c r="K24" s="3">
        <v>14.3</v>
      </c>
      <c r="L24" s="3">
        <v>10</v>
      </c>
      <c r="M24" s="3">
        <v>16</v>
      </c>
      <c r="N24" s="3">
        <v>8.5</v>
      </c>
      <c r="O24" s="3"/>
      <c r="P24" s="3">
        <v>0</v>
      </c>
      <c r="Q24" s="3">
        <v>4</v>
      </c>
      <c r="R24" s="3">
        <v>11</v>
      </c>
      <c r="S24" s="3">
        <v>2.4</v>
      </c>
      <c r="T24" s="3"/>
      <c r="U24" s="3">
        <v>1</v>
      </c>
      <c r="V24" s="3">
        <v>4</v>
      </c>
      <c r="W24" s="3">
        <v>7</v>
      </c>
      <c r="X24" s="3">
        <v>5.9</v>
      </c>
      <c r="Y24" s="3">
        <v>8.5</v>
      </c>
      <c r="Z24" s="3">
        <v>9</v>
      </c>
      <c r="AA24" s="3"/>
      <c r="AB24" s="3">
        <v>13</v>
      </c>
      <c r="AC24" s="3"/>
      <c r="AD24" s="3"/>
      <c r="AE24" s="20"/>
      <c r="AF24" s="20"/>
      <c r="AG24" s="20"/>
      <c r="AH24" s="39">
        <f t="shared" si="1"/>
        <v>188.3</v>
      </c>
      <c r="AI24" s="6">
        <v>7</v>
      </c>
      <c r="AJ24" s="3">
        <v>10</v>
      </c>
      <c r="AK24" s="3">
        <v>7</v>
      </c>
      <c r="AL24" s="3">
        <v>10</v>
      </c>
      <c r="AM24" s="3"/>
      <c r="AN24" s="3">
        <v>8.5</v>
      </c>
      <c r="AO24" s="3">
        <v>8</v>
      </c>
      <c r="AP24" s="3">
        <v>8</v>
      </c>
      <c r="AQ24" s="3"/>
      <c r="AR24" s="20">
        <v>9.8000000000000007</v>
      </c>
      <c r="AS24" s="20">
        <v>3</v>
      </c>
      <c r="AT24" s="20">
        <v>90</v>
      </c>
      <c r="AU24" s="40">
        <f t="shared" si="2"/>
        <v>0</v>
      </c>
      <c r="AV24" s="41">
        <f t="shared" si="3"/>
        <v>196.95</v>
      </c>
      <c r="AW24" s="6">
        <v>78</v>
      </c>
      <c r="AX24" s="3">
        <v>51</v>
      </c>
      <c r="AY24" s="3">
        <v>82</v>
      </c>
      <c r="AZ24" s="3">
        <f t="shared" si="4"/>
        <v>82</v>
      </c>
      <c r="BA24" s="3">
        <v>36</v>
      </c>
      <c r="BB24" s="3">
        <f t="shared" si="5"/>
        <v>40</v>
      </c>
      <c r="BC24" s="20"/>
      <c r="BD24" s="68">
        <f t="shared" si="6"/>
        <v>585.25</v>
      </c>
      <c r="BE24" s="68">
        <f t="shared" si="7"/>
        <v>73.15625</v>
      </c>
      <c r="BF24" s="69" t="str">
        <f t="shared" si="8"/>
        <v>Beyonce</v>
      </c>
      <c r="BG24" s="44"/>
      <c r="BH24" s="3">
        <f t="shared" si="10"/>
        <v>236.5</v>
      </c>
      <c r="BI24" s="3">
        <f t="shared" si="9"/>
        <v>169.83333333333334</v>
      </c>
      <c r="BJ24" s="3">
        <f t="shared" si="9"/>
        <v>103.16666666666667</v>
      </c>
      <c r="BK24" s="3">
        <f t="shared" si="9"/>
        <v>14.75</v>
      </c>
      <c r="BL24" s="3">
        <f t="shared" si="11"/>
        <v>40</v>
      </c>
      <c r="BP24" s="20"/>
      <c r="BQ24" s="42"/>
      <c r="BR24" s="43"/>
      <c r="BS24" s="3"/>
    </row>
    <row r="25" spans="1:71" s="36" customFormat="1" ht="12.75" customHeight="1" x14ac:dyDescent="0.2">
      <c r="A25" s="58"/>
      <c r="B25" s="58">
        <v>1111</v>
      </c>
      <c r="C25" s="38"/>
      <c r="D25" s="37"/>
      <c r="E25" s="3"/>
      <c r="F25" s="3">
        <v>5</v>
      </c>
      <c r="G25" s="3">
        <v>12</v>
      </c>
      <c r="H25" s="3">
        <v>25</v>
      </c>
      <c r="I25" s="3">
        <v>7.7</v>
      </c>
      <c r="J25" s="3">
        <v>13</v>
      </c>
      <c r="K25" s="3">
        <v>17.2</v>
      </c>
      <c r="L25" s="3">
        <v>9.5</v>
      </c>
      <c r="M25" s="3">
        <v>18</v>
      </c>
      <c r="N25" s="3">
        <v>8</v>
      </c>
      <c r="O25" s="3"/>
      <c r="P25" s="3">
        <v>3</v>
      </c>
      <c r="Q25" s="3">
        <v>0.8</v>
      </c>
      <c r="R25" s="3">
        <v>0</v>
      </c>
      <c r="S25" s="3">
        <v>3</v>
      </c>
      <c r="T25" s="3"/>
      <c r="U25" s="3">
        <v>3.2</v>
      </c>
      <c r="V25" s="3">
        <v>5</v>
      </c>
      <c r="W25" s="3">
        <v>7</v>
      </c>
      <c r="X25" s="3">
        <v>6.3</v>
      </c>
      <c r="Y25" s="3">
        <v>8.5</v>
      </c>
      <c r="Z25" s="3">
        <v>8</v>
      </c>
      <c r="AA25" s="3"/>
      <c r="AB25" s="3">
        <v>13</v>
      </c>
      <c r="AC25" s="3"/>
      <c r="AD25" s="3"/>
      <c r="AE25" s="20"/>
      <c r="AF25" s="20"/>
      <c r="AG25" s="20"/>
      <c r="AH25" s="39">
        <f t="shared" si="1"/>
        <v>173.20000000000002</v>
      </c>
      <c r="AI25" s="6">
        <v>10</v>
      </c>
      <c r="AJ25" s="3">
        <v>10</v>
      </c>
      <c r="AK25" s="3">
        <v>10</v>
      </c>
      <c r="AL25" s="3">
        <v>10</v>
      </c>
      <c r="AM25" s="3">
        <v>10</v>
      </c>
      <c r="AN25" s="3">
        <v>8</v>
      </c>
      <c r="AO25" s="3">
        <v>10</v>
      </c>
      <c r="AP25" s="3">
        <v>9.5</v>
      </c>
      <c r="AQ25" s="3">
        <v>10</v>
      </c>
      <c r="AR25" s="20">
        <v>9</v>
      </c>
      <c r="AS25" s="20"/>
      <c r="AT25" s="20">
        <v>85</v>
      </c>
      <c r="AU25" s="40">
        <f t="shared" si="2"/>
        <v>0</v>
      </c>
      <c r="AV25" s="41">
        <f t="shared" si="3"/>
        <v>229.75</v>
      </c>
      <c r="AW25" s="6">
        <v>64</v>
      </c>
      <c r="AX25" s="3">
        <v>13</v>
      </c>
      <c r="AY25" s="3">
        <v>59</v>
      </c>
      <c r="AZ25" s="3">
        <f t="shared" si="4"/>
        <v>59</v>
      </c>
      <c r="BA25" s="3">
        <v>38</v>
      </c>
      <c r="BB25" s="3">
        <f t="shared" si="5"/>
        <v>42.222222222222221</v>
      </c>
      <c r="BC25" s="20"/>
      <c r="BD25" s="68">
        <f t="shared" si="6"/>
        <v>568.17222222222222</v>
      </c>
      <c r="BE25" s="68">
        <f t="shared" si="7"/>
        <v>71.021527777777777</v>
      </c>
      <c r="BF25" s="69">
        <f t="shared" si="8"/>
        <v>1111</v>
      </c>
      <c r="BG25" s="44"/>
      <c r="BH25" s="3">
        <f t="shared" si="10"/>
        <v>249.36666666666667</v>
      </c>
      <c r="BI25" s="3">
        <f t="shared" si="9"/>
        <v>182.70000000000002</v>
      </c>
      <c r="BJ25" s="3">
        <f t="shared" si="9"/>
        <v>116.03333333333335</v>
      </c>
      <c r="BK25" s="3">
        <f t="shared" si="9"/>
        <v>31.827777777777783</v>
      </c>
      <c r="BL25" s="3">
        <f t="shared" si="11"/>
        <v>42.222222222222221</v>
      </c>
      <c r="BP25" s="20"/>
      <c r="BQ25" s="42"/>
      <c r="BR25" s="40"/>
      <c r="BS25" s="3"/>
    </row>
    <row r="26" spans="1:71" s="36" customFormat="1" ht="12.75" customHeight="1" x14ac:dyDescent="0.2">
      <c r="A26" s="51"/>
      <c r="B26" s="51" t="s">
        <v>53</v>
      </c>
      <c r="C26" s="38"/>
      <c r="D26" s="37"/>
      <c r="E26" s="3"/>
      <c r="F26" s="3">
        <v>5</v>
      </c>
      <c r="G26" s="3">
        <v>11.9</v>
      </c>
      <c r="H26" s="3">
        <v>21.7</v>
      </c>
      <c r="I26" s="3">
        <v>16.7</v>
      </c>
      <c r="J26" s="3">
        <v>0</v>
      </c>
      <c r="K26" s="3">
        <v>7</v>
      </c>
      <c r="L26" s="3">
        <v>8</v>
      </c>
      <c r="M26" s="3">
        <v>19</v>
      </c>
      <c r="N26" s="3">
        <v>3.5</v>
      </c>
      <c r="O26" s="3"/>
      <c r="P26" s="3">
        <v>10</v>
      </c>
      <c r="Q26" s="3">
        <v>8.6999999999999993</v>
      </c>
      <c r="R26" s="3">
        <v>0</v>
      </c>
      <c r="S26" s="3">
        <v>3</v>
      </c>
      <c r="T26" s="3"/>
      <c r="U26" s="3">
        <v>0</v>
      </c>
      <c r="V26" s="3">
        <v>3.5</v>
      </c>
      <c r="W26" s="3">
        <v>4.3</v>
      </c>
      <c r="X26" s="3">
        <v>6.9</v>
      </c>
      <c r="Y26" s="3">
        <v>8.3000000000000007</v>
      </c>
      <c r="Z26" s="3">
        <v>10</v>
      </c>
      <c r="AA26" s="3"/>
      <c r="AB26" s="3">
        <v>13</v>
      </c>
      <c r="AC26" s="3"/>
      <c r="AD26" s="3"/>
      <c r="AE26" s="3"/>
      <c r="AF26" s="3"/>
      <c r="AG26" s="3"/>
      <c r="AH26" s="39">
        <f t="shared" si="1"/>
        <v>160.5</v>
      </c>
      <c r="AI26" s="3">
        <v>8</v>
      </c>
      <c r="AJ26" s="3">
        <v>9.5</v>
      </c>
      <c r="AK26" s="3">
        <v>10</v>
      </c>
      <c r="AL26" s="3"/>
      <c r="AM26" s="3">
        <v>10</v>
      </c>
      <c r="AN26" s="3"/>
      <c r="AO26" s="3">
        <v>10</v>
      </c>
      <c r="AP26" s="3">
        <v>10</v>
      </c>
      <c r="AQ26" s="3">
        <v>10</v>
      </c>
      <c r="AR26" s="3">
        <v>7.5</v>
      </c>
      <c r="AS26" s="3"/>
      <c r="AT26" s="3">
        <v>20</v>
      </c>
      <c r="AU26" s="3">
        <f t="shared" si="2"/>
        <v>0</v>
      </c>
      <c r="AV26" s="3">
        <f t="shared" si="3"/>
        <v>132.5</v>
      </c>
      <c r="AW26" s="3">
        <v>77</v>
      </c>
      <c r="AX26" s="3">
        <v>38</v>
      </c>
      <c r="AY26" s="3">
        <v>59</v>
      </c>
      <c r="AZ26" s="3">
        <f t="shared" si="4"/>
        <v>59</v>
      </c>
      <c r="BA26" s="3">
        <v>88</v>
      </c>
      <c r="BB26" s="3">
        <f t="shared" si="5"/>
        <v>97.777777777777771</v>
      </c>
      <c r="BC26" s="3"/>
      <c r="BD26" s="66">
        <f t="shared" si="6"/>
        <v>526.77777777777783</v>
      </c>
      <c r="BE26" s="66">
        <f t="shared" si="7"/>
        <v>65.847222222222229</v>
      </c>
      <c r="BF26" s="67" t="str">
        <f t="shared" si="8"/>
        <v>Aesco</v>
      </c>
      <c r="BG26" s="44"/>
      <c r="BH26" s="3">
        <f t="shared" si="10"/>
        <v>288.1481481481481</v>
      </c>
      <c r="BI26" s="3">
        <f t="shared" si="9"/>
        <v>221.48148148148144</v>
      </c>
      <c r="BJ26" s="3">
        <f t="shared" si="9"/>
        <v>154.81481481481478</v>
      </c>
      <c r="BK26" s="3">
        <f t="shared" si="9"/>
        <v>73.222222222222172</v>
      </c>
      <c r="BL26" s="3">
        <f t="shared" si="11"/>
        <v>59</v>
      </c>
      <c r="BP26" s="20"/>
      <c r="BQ26" s="42"/>
      <c r="BR26" s="40"/>
      <c r="BS26" s="3"/>
    </row>
    <row r="27" spans="1:71" s="36" customFormat="1" ht="12.75" customHeight="1" x14ac:dyDescent="0.2">
      <c r="A27" s="51"/>
      <c r="C27" s="38"/>
      <c r="D27" s="37"/>
      <c r="E27" s="3"/>
      <c r="F27" s="3">
        <v>5</v>
      </c>
      <c r="G27" s="3">
        <v>12</v>
      </c>
      <c r="H27" s="3">
        <v>21.8</v>
      </c>
      <c r="I27" s="3">
        <v>38</v>
      </c>
      <c r="J27" s="3">
        <v>0</v>
      </c>
      <c r="K27" s="3">
        <v>16.5</v>
      </c>
      <c r="L27" s="3">
        <v>10</v>
      </c>
      <c r="M27" s="3">
        <v>15</v>
      </c>
      <c r="N27" s="3">
        <v>0</v>
      </c>
      <c r="O27" s="3"/>
      <c r="P27" s="3">
        <v>7</v>
      </c>
      <c r="Q27" s="3">
        <v>0</v>
      </c>
      <c r="R27" s="3">
        <v>9</v>
      </c>
      <c r="S27" s="3">
        <v>2.8</v>
      </c>
      <c r="T27" s="3"/>
      <c r="U27" s="3">
        <v>0</v>
      </c>
      <c r="V27" s="3">
        <v>0</v>
      </c>
      <c r="W27" s="3">
        <v>7</v>
      </c>
      <c r="X27" s="3">
        <v>5.5</v>
      </c>
      <c r="Y27" s="3">
        <v>8</v>
      </c>
      <c r="Z27" s="3">
        <v>9</v>
      </c>
      <c r="AA27" s="3"/>
      <c r="AB27" s="3">
        <v>13</v>
      </c>
      <c r="AC27" s="3"/>
      <c r="AD27" s="3"/>
      <c r="AE27" s="20"/>
      <c r="AF27" s="20"/>
      <c r="AG27" s="20"/>
      <c r="AH27" s="39">
        <f t="shared" si="1"/>
        <v>179.60000000000002</v>
      </c>
      <c r="AI27" s="6"/>
      <c r="AJ27" s="3"/>
      <c r="AK27" s="3">
        <v>10</v>
      </c>
      <c r="AL27" s="3">
        <v>10</v>
      </c>
      <c r="AM27" s="3">
        <v>10</v>
      </c>
      <c r="AN27" s="3"/>
      <c r="AO27" s="3">
        <v>10</v>
      </c>
      <c r="AP27" s="3">
        <v>10</v>
      </c>
      <c r="AQ27" s="3">
        <v>10</v>
      </c>
      <c r="AR27" s="20">
        <v>7.5</v>
      </c>
      <c r="AS27" s="20"/>
      <c r="AT27" s="20">
        <v>20</v>
      </c>
      <c r="AU27" s="40">
        <f t="shared" si="2"/>
        <v>0</v>
      </c>
      <c r="AV27" s="41">
        <f t="shared" si="3"/>
        <v>121.25</v>
      </c>
      <c r="AW27" s="6">
        <v>70</v>
      </c>
      <c r="AX27" s="3">
        <v>60</v>
      </c>
      <c r="AY27" s="3">
        <v>71</v>
      </c>
      <c r="AZ27" s="3">
        <f t="shared" si="4"/>
        <v>71</v>
      </c>
      <c r="BA27" s="3">
        <v>56</v>
      </c>
      <c r="BB27" s="3">
        <f t="shared" si="5"/>
        <v>62.222222222222221</v>
      </c>
      <c r="BC27" s="20"/>
      <c r="BD27" s="66">
        <f t="shared" si="6"/>
        <v>504.07222222222225</v>
      </c>
      <c r="BE27" s="66">
        <f t="shared" si="7"/>
        <v>63.009027777777781</v>
      </c>
      <c r="BF27" s="67">
        <f t="shared" si="8"/>
        <v>0</v>
      </c>
      <c r="BG27" s="44"/>
      <c r="BH27" s="3">
        <f t="shared" si="10"/>
        <v>305.43333333333334</v>
      </c>
      <c r="BI27" s="3">
        <f t="shared" si="9"/>
        <v>238.76666666666665</v>
      </c>
      <c r="BJ27" s="3">
        <f t="shared" si="9"/>
        <v>172.1</v>
      </c>
      <c r="BK27" s="3">
        <f t="shared" si="9"/>
        <v>95.927777777777749</v>
      </c>
      <c r="BL27" s="3">
        <f t="shared" si="11"/>
        <v>62.222222222222221</v>
      </c>
      <c r="BP27" s="20"/>
      <c r="BQ27" s="42"/>
      <c r="BR27" s="40"/>
      <c r="BS27" s="3"/>
    </row>
    <row r="28" spans="1:71" s="36" customFormat="1" ht="12.75" customHeight="1" x14ac:dyDescent="0.2">
      <c r="A28" s="51"/>
      <c r="B28" s="51" t="s">
        <v>58</v>
      </c>
      <c r="C28" s="38"/>
      <c r="D28" s="37"/>
      <c r="E28" s="3"/>
      <c r="F28" s="3">
        <v>4.8</v>
      </c>
      <c r="G28" s="3">
        <v>10.8</v>
      </c>
      <c r="H28" s="3">
        <v>18.399999999999999</v>
      </c>
      <c r="I28" s="3">
        <v>27.7</v>
      </c>
      <c r="J28" s="3">
        <v>11.2</v>
      </c>
      <c r="K28" s="3">
        <v>13</v>
      </c>
      <c r="L28" s="3">
        <v>1</v>
      </c>
      <c r="M28" s="3">
        <v>20</v>
      </c>
      <c r="N28" s="3">
        <v>1</v>
      </c>
      <c r="O28" s="3"/>
      <c r="P28" s="3">
        <v>3.5</v>
      </c>
      <c r="Q28" s="3">
        <v>6</v>
      </c>
      <c r="R28" s="3">
        <v>7.5</v>
      </c>
      <c r="S28" s="3">
        <v>3</v>
      </c>
      <c r="T28" s="3"/>
      <c r="U28" s="3">
        <v>4</v>
      </c>
      <c r="V28" s="3">
        <v>5</v>
      </c>
      <c r="W28" s="3">
        <v>7</v>
      </c>
      <c r="X28" s="3">
        <v>7.2</v>
      </c>
      <c r="Y28" s="3">
        <v>9</v>
      </c>
      <c r="Z28" s="3">
        <v>7</v>
      </c>
      <c r="AA28" s="3"/>
      <c r="AB28" s="3">
        <v>13</v>
      </c>
      <c r="AC28" s="3"/>
      <c r="AD28" s="3"/>
      <c r="AE28" s="20"/>
      <c r="AF28" s="20"/>
      <c r="AG28" s="20"/>
      <c r="AH28" s="39">
        <f t="shared" si="1"/>
        <v>180.1</v>
      </c>
      <c r="AI28" s="6">
        <v>9</v>
      </c>
      <c r="AJ28" s="3">
        <v>9</v>
      </c>
      <c r="AK28" s="3"/>
      <c r="AL28" s="3"/>
      <c r="AM28" s="3">
        <v>10</v>
      </c>
      <c r="AN28" s="3"/>
      <c r="AO28" s="3">
        <v>4</v>
      </c>
      <c r="AP28" s="3">
        <v>9</v>
      </c>
      <c r="AQ28" s="3">
        <v>10</v>
      </c>
      <c r="AR28" s="20"/>
      <c r="AS28" s="20"/>
      <c r="AT28" s="20">
        <v>65</v>
      </c>
      <c r="AU28" s="3">
        <f t="shared" si="2"/>
        <v>0</v>
      </c>
      <c r="AV28" s="3">
        <f t="shared" si="3"/>
        <v>141.5</v>
      </c>
      <c r="AW28" s="6">
        <v>46</v>
      </c>
      <c r="AX28" s="3">
        <v>53</v>
      </c>
      <c r="AY28" s="3">
        <v>73</v>
      </c>
      <c r="AZ28" s="3">
        <f t="shared" si="4"/>
        <v>73</v>
      </c>
      <c r="BA28" s="3">
        <v>27</v>
      </c>
      <c r="BB28" s="3">
        <f t="shared" si="5"/>
        <v>30</v>
      </c>
      <c r="BC28" s="20"/>
      <c r="BD28" s="70">
        <f t="shared" si="6"/>
        <v>470.6</v>
      </c>
      <c r="BE28" s="70">
        <f t="shared" si="7"/>
        <v>58.825000000000003</v>
      </c>
      <c r="BF28" s="71" t="str">
        <f t="shared" si="8"/>
        <v>Telemachus 2</v>
      </c>
      <c r="BG28" s="44"/>
      <c r="BH28" s="3">
        <f t="shared" si="10"/>
        <v>306.26666666666665</v>
      </c>
      <c r="BI28" s="3">
        <f t="shared" si="9"/>
        <v>239.6</v>
      </c>
      <c r="BJ28" s="3">
        <f t="shared" si="9"/>
        <v>172.93333333333331</v>
      </c>
      <c r="BK28" s="3">
        <f t="shared" si="9"/>
        <v>106.26666666666665</v>
      </c>
      <c r="BL28" s="3">
        <f t="shared" si="11"/>
        <v>30</v>
      </c>
      <c r="BP28" s="20"/>
      <c r="BQ28" s="42"/>
      <c r="BR28" s="40"/>
      <c r="BS28" s="3"/>
    </row>
    <row r="29" spans="1:71" s="36" customFormat="1" ht="12.75" customHeight="1" x14ac:dyDescent="0.2">
      <c r="A29" s="51"/>
      <c r="B29" s="51" t="s">
        <v>43</v>
      </c>
      <c r="C29" s="38"/>
      <c r="D29" s="37"/>
      <c r="E29" s="3"/>
      <c r="F29" s="3">
        <v>5</v>
      </c>
      <c r="G29" s="3">
        <v>12</v>
      </c>
      <c r="H29" s="3">
        <v>5.3</v>
      </c>
      <c r="I29" s="3">
        <v>38</v>
      </c>
      <c r="J29" s="3">
        <v>13</v>
      </c>
      <c r="K29" s="3">
        <v>18.8</v>
      </c>
      <c r="L29" s="3">
        <v>8</v>
      </c>
      <c r="M29" s="3">
        <v>21</v>
      </c>
      <c r="N29" s="3">
        <v>0</v>
      </c>
      <c r="O29" s="3"/>
      <c r="P29" s="3">
        <v>0</v>
      </c>
      <c r="Q29" s="3">
        <v>9</v>
      </c>
      <c r="R29" s="3">
        <v>11</v>
      </c>
      <c r="S29" s="3">
        <v>3</v>
      </c>
      <c r="T29" s="3"/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/>
      <c r="AB29" s="3">
        <v>13</v>
      </c>
      <c r="AC29" s="3"/>
      <c r="AD29" s="3"/>
      <c r="AE29" s="20"/>
      <c r="AF29" s="20"/>
      <c r="AG29" s="20"/>
      <c r="AH29" s="39">
        <f t="shared" si="1"/>
        <v>157.1</v>
      </c>
      <c r="AI29" s="6">
        <v>9.5</v>
      </c>
      <c r="AJ29" s="3">
        <v>10</v>
      </c>
      <c r="AK29" s="3">
        <v>8</v>
      </c>
      <c r="AL29" s="3">
        <v>10</v>
      </c>
      <c r="AM29" s="3"/>
      <c r="AN29" s="3"/>
      <c r="AO29" s="3"/>
      <c r="AP29" s="3">
        <v>10</v>
      </c>
      <c r="AQ29" s="3"/>
      <c r="AR29" s="20"/>
      <c r="AS29" s="20"/>
      <c r="AT29" s="20">
        <v>20</v>
      </c>
      <c r="AU29" s="3">
        <f t="shared" si="2"/>
        <v>0</v>
      </c>
      <c r="AV29" s="3">
        <f t="shared" si="3"/>
        <v>91.25</v>
      </c>
      <c r="AW29" s="6">
        <v>110</v>
      </c>
      <c r="AX29" s="3">
        <v>80</v>
      </c>
      <c r="AY29" s="3">
        <v>73</v>
      </c>
      <c r="AZ29" s="3">
        <f t="shared" si="4"/>
        <v>80</v>
      </c>
      <c r="BA29" s="3">
        <v>0</v>
      </c>
      <c r="BB29" s="3">
        <f t="shared" si="5"/>
        <v>0</v>
      </c>
      <c r="BC29" s="20"/>
      <c r="BD29" s="70">
        <f t="shared" si="6"/>
        <v>438.35</v>
      </c>
      <c r="BE29" s="70">
        <f t="shared" si="7"/>
        <v>54.79375000000001</v>
      </c>
      <c r="BF29" s="71" t="str">
        <f t="shared" si="8"/>
        <v>Dexter Morgan</v>
      </c>
      <c r="BG29" s="44"/>
      <c r="BH29" s="3">
        <f t="shared" si="10"/>
        <v>307.76666666666665</v>
      </c>
      <c r="BI29" s="3">
        <f t="shared" si="9"/>
        <v>241.1</v>
      </c>
      <c r="BJ29" s="3">
        <f t="shared" si="9"/>
        <v>174.43333333333331</v>
      </c>
      <c r="BK29" s="3">
        <f t="shared" si="9"/>
        <v>107.76666666666665</v>
      </c>
      <c r="BL29" s="3">
        <f t="shared" si="11"/>
        <v>0</v>
      </c>
      <c r="BP29" s="20"/>
      <c r="BQ29" s="42"/>
      <c r="BR29" s="40"/>
      <c r="BS29" s="3"/>
    </row>
    <row r="30" spans="1:71" s="36" customFormat="1" ht="12.75" customHeight="1" x14ac:dyDescent="0.2">
      <c r="A30" s="51"/>
      <c r="B30" s="51"/>
      <c r="C30" s="59"/>
      <c r="D30" s="37"/>
      <c r="E30" s="3"/>
      <c r="F30" s="37">
        <v>0</v>
      </c>
      <c r="G30" s="37">
        <v>0</v>
      </c>
      <c r="H30" s="60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3">
        <v>0</v>
      </c>
      <c r="O30" s="3"/>
      <c r="P30" s="3">
        <v>0</v>
      </c>
      <c r="Q30" s="3">
        <v>0</v>
      </c>
      <c r="R30" s="3">
        <v>0</v>
      </c>
      <c r="S30" s="3">
        <v>0</v>
      </c>
      <c r="T30" s="3"/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/>
      <c r="AB30" s="3">
        <v>0</v>
      </c>
      <c r="AC30" s="3"/>
      <c r="AD30" s="3"/>
      <c r="AE30" s="20"/>
      <c r="AF30" s="20"/>
      <c r="AG30" s="20"/>
      <c r="AH30" s="39">
        <f t="shared" si="1"/>
        <v>0</v>
      </c>
      <c r="AI30" s="6"/>
      <c r="AJ30" s="3"/>
      <c r="AK30" s="3"/>
      <c r="AL30" s="3"/>
      <c r="AM30" s="3"/>
      <c r="AN30" s="3"/>
      <c r="AO30" s="3"/>
      <c r="AP30" s="3"/>
      <c r="AQ30" s="3"/>
      <c r="AR30" s="20"/>
      <c r="AS30" s="20"/>
      <c r="AT30" s="20"/>
      <c r="AU30" s="40">
        <f t="shared" si="2"/>
        <v>0</v>
      </c>
      <c r="AV30" s="41">
        <f t="shared" si="3"/>
        <v>0</v>
      </c>
      <c r="AW30" s="6">
        <v>0</v>
      </c>
      <c r="AX30" s="3">
        <v>0</v>
      </c>
      <c r="AY30" s="3">
        <v>0</v>
      </c>
      <c r="AZ30" s="3">
        <f t="shared" si="4"/>
        <v>0</v>
      </c>
      <c r="BA30" s="3">
        <v>0</v>
      </c>
      <c r="BB30" s="3">
        <f t="shared" si="5"/>
        <v>0</v>
      </c>
      <c r="BC30" s="20"/>
      <c r="BD30" s="70">
        <f t="shared" si="6"/>
        <v>0</v>
      </c>
      <c r="BE30" s="70">
        <f t="shared" si="7"/>
        <v>0</v>
      </c>
      <c r="BF30" s="71">
        <f t="shared" si="8"/>
        <v>0</v>
      </c>
      <c r="BG30" s="44"/>
      <c r="BH30" s="3">
        <f t="shared" si="10"/>
        <v>600</v>
      </c>
      <c r="BI30" s="3">
        <f t="shared" si="9"/>
        <v>533.33333333333337</v>
      </c>
      <c r="BJ30" s="3">
        <f t="shared" si="9"/>
        <v>466.66666666666669</v>
      </c>
      <c r="BK30" s="3">
        <f t="shared" si="9"/>
        <v>400</v>
      </c>
      <c r="BL30" s="3">
        <f t="shared" si="11"/>
        <v>0</v>
      </c>
      <c r="BP30" s="20"/>
      <c r="BQ30" s="42"/>
      <c r="BR30" s="40"/>
      <c r="BS30" s="3"/>
    </row>
    <row r="31" spans="1:71" ht="12.75" customHeight="1" x14ac:dyDescent="0.2">
      <c r="B31" s="16"/>
      <c r="C31" s="17"/>
      <c r="D31" s="16"/>
      <c r="E31" s="1"/>
      <c r="F31" s="16"/>
      <c r="G31" s="16"/>
      <c r="H31" s="18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4"/>
      <c r="AF31" s="4"/>
      <c r="AG31" s="4"/>
      <c r="AH31" s="39"/>
      <c r="AI31" s="5"/>
      <c r="AJ31" s="1"/>
      <c r="AK31" s="1"/>
      <c r="AL31" s="1"/>
      <c r="AM31" s="1"/>
      <c r="AN31" s="1"/>
      <c r="AO31" s="1"/>
      <c r="AP31" s="1"/>
      <c r="AQ31" s="1"/>
      <c r="AR31" s="4"/>
      <c r="AS31" s="4"/>
      <c r="AT31" s="4"/>
      <c r="AU31" s="7"/>
      <c r="AV31" s="8"/>
      <c r="AW31" s="5"/>
      <c r="AX31" s="1"/>
      <c r="AY31" s="1"/>
      <c r="AZ31" s="1"/>
      <c r="BA31" s="1"/>
      <c r="BB31" s="1"/>
      <c r="BC31" s="4"/>
      <c r="BD31" s="10"/>
      <c r="BE31" s="10"/>
      <c r="BF31" s="11"/>
      <c r="BG31" s="21"/>
      <c r="BH31" s="1"/>
      <c r="BI31" s="1"/>
      <c r="BJ31" s="1"/>
      <c r="BK31" s="1"/>
      <c r="BP31" s="4"/>
      <c r="BQ31" s="10"/>
      <c r="BR31" s="7"/>
      <c r="BS31" s="1"/>
    </row>
    <row r="32" spans="1:71" ht="12.75" customHeight="1" x14ac:dyDescent="0.2">
      <c r="B32" s="16"/>
      <c r="C32" s="17"/>
      <c r="D32" s="16"/>
      <c r="E32" s="1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4"/>
      <c r="AF32" s="4"/>
      <c r="AG32" s="4"/>
      <c r="AH32" s="39"/>
      <c r="AI32" s="5"/>
      <c r="AJ32" s="1"/>
      <c r="AK32" s="1"/>
      <c r="AL32" s="1"/>
      <c r="AM32" s="1"/>
      <c r="AN32" s="1"/>
      <c r="AO32" s="1"/>
      <c r="AP32" s="1"/>
      <c r="AQ32" s="1"/>
      <c r="AR32" s="4"/>
      <c r="AS32" s="4"/>
      <c r="AT32" s="4"/>
      <c r="AU32" s="7"/>
      <c r="AV32" s="8"/>
      <c r="AW32" s="5"/>
      <c r="AX32" s="1"/>
      <c r="AY32" s="1"/>
      <c r="AZ32" s="1"/>
      <c r="BA32" s="1"/>
      <c r="BB32" s="1"/>
      <c r="BC32" s="4"/>
      <c r="BD32" s="10"/>
      <c r="BE32" s="10"/>
      <c r="BF32" s="11"/>
      <c r="BG32" s="21"/>
      <c r="BH32" s="1"/>
      <c r="BI32" s="1"/>
      <c r="BJ32" s="1"/>
      <c r="BK32" s="1"/>
      <c r="BP32" s="4"/>
      <c r="BQ32" s="10"/>
      <c r="BR32" s="11"/>
      <c r="BS32" s="1"/>
    </row>
    <row r="33" spans="1:71" ht="12.75" customHeight="1" x14ac:dyDescent="0.2">
      <c r="B33" s="16"/>
      <c r="C33" s="17"/>
      <c r="D33" s="16"/>
      <c r="E33" s="1"/>
      <c r="F33" s="16"/>
      <c r="G33" s="16"/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AA33" s="1"/>
      <c r="AB33" s="1"/>
      <c r="AC33" s="1"/>
      <c r="AD33" s="1"/>
      <c r="AE33" s="4"/>
      <c r="AF33" s="4"/>
      <c r="AG33" s="4"/>
      <c r="AH33" s="39"/>
      <c r="AI33" s="5"/>
      <c r="AJ33" s="1"/>
      <c r="AK33" s="1"/>
      <c r="AL33" s="1"/>
      <c r="AM33" s="1"/>
      <c r="AN33" s="1"/>
      <c r="AO33" s="1"/>
      <c r="AP33" s="1"/>
      <c r="AQ33" s="1"/>
      <c r="AR33" s="4"/>
      <c r="AS33" s="4"/>
      <c r="AT33" s="4"/>
      <c r="AU33" s="7"/>
      <c r="AV33" s="8"/>
      <c r="AW33" s="5"/>
      <c r="AX33" s="1"/>
      <c r="AY33" s="1"/>
      <c r="AZ33" s="1"/>
      <c r="BA33" s="1"/>
      <c r="BB33" s="1"/>
      <c r="BC33" s="4"/>
      <c r="BD33" s="10"/>
      <c r="BE33" s="10"/>
      <c r="BF33" s="11"/>
      <c r="BG33" s="21"/>
      <c r="BH33" s="1"/>
      <c r="BI33" s="1"/>
      <c r="BJ33" s="1"/>
      <c r="BK33" s="1"/>
      <c r="BP33" s="4"/>
      <c r="BQ33" s="10"/>
      <c r="BR33" s="7"/>
      <c r="BS33" s="1"/>
    </row>
    <row r="34" spans="1:71" ht="12.75" customHeight="1" x14ac:dyDescent="0.2">
      <c r="B34" s="2"/>
      <c r="C34" s="2"/>
      <c r="D34" s="2"/>
      <c r="E34" s="2"/>
      <c r="F34" s="2"/>
      <c r="G34" s="1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4"/>
      <c r="AB34" s="4"/>
      <c r="AC34" s="4"/>
      <c r="AD34" s="4"/>
      <c r="AE34" s="4"/>
      <c r="AF34" s="4"/>
      <c r="AG34" s="4"/>
      <c r="AH34" s="14"/>
      <c r="AI34" s="5"/>
      <c r="AJ34" s="1"/>
      <c r="AK34" s="1"/>
      <c r="AL34" s="1"/>
      <c r="AM34" s="1"/>
      <c r="AN34" s="1"/>
      <c r="AQ34" s="1"/>
      <c r="AR34" s="4"/>
      <c r="AS34" s="4"/>
      <c r="AT34" s="4"/>
      <c r="AU34" s="7"/>
      <c r="AV34" s="8"/>
      <c r="AW34" s="5"/>
      <c r="AX34" s="1"/>
      <c r="AY34" s="1"/>
      <c r="AZ34" s="1"/>
      <c r="BA34" s="1"/>
      <c r="BB34" s="1"/>
      <c r="BC34" s="4"/>
      <c r="BD34" s="10"/>
      <c r="BE34" s="10"/>
      <c r="BF34" s="11"/>
      <c r="BG34" s="15"/>
      <c r="BH34" s="1"/>
      <c r="BI34" s="1"/>
      <c r="BJ34" s="1"/>
      <c r="BK34" s="1"/>
      <c r="BP34" s="4"/>
      <c r="BQ34" s="10"/>
      <c r="BR34" s="7"/>
      <c r="BS34" s="1"/>
    </row>
    <row r="35" spans="1:71" ht="12.75" customHeight="1" x14ac:dyDescent="0.2">
      <c r="B35" s="2"/>
      <c r="C35" s="2"/>
      <c r="D35" s="2"/>
      <c r="E35" s="2"/>
      <c r="F35" s="2"/>
      <c r="G35" s="1"/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4"/>
      <c r="AC35" s="4"/>
      <c r="AD35" s="4"/>
      <c r="AE35" s="4"/>
      <c r="AF35" s="4"/>
      <c r="AG35" s="4"/>
      <c r="AH35" s="14"/>
      <c r="AI35" s="5"/>
      <c r="AJ35" s="1"/>
      <c r="AK35" s="1"/>
      <c r="AL35" s="1"/>
      <c r="AM35" s="1"/>
      <c r="AN35" s="1"/>
      <c r="AO35" s="1"/>
      <c r="AP35" s="1"/>
      <c r="AQ35" s="1"/>
      <c r="AR35" s="4"/>
      <c r="AS35" s="4"/>
      <c r="AT35" s="4"/>
      <c r="AU35" s="7"/>
      <c r="AV35" s="8"/>
      <c r="AW35" s="5"/>
      <c r="AX35" s="1"/>
      <c r="AY35" s="1"/>
      <c r="AZ35" s="1"/>
      <c r="BA35" s="1"/>
      <c r="BB35" s="1"/>
      <c r="BC35" s="4"/>
      <c r="BD35" s="10"/>
      <c r="BE35" s="10"/>
      <c r="BF35" s="11"/>
      <c r="BG35" s="15"/>
      <c r="BH35" s="1"/>
      <c r="BI35" s="1"/>
      <c r="BJ35" s="1"/>
      <c r="BK35" s="1"/>
      <c r="BP35" s="4"/>
      <c r="BQ35" s="10"/>
      <c r="BR35" s="7"/>
      <c r="BS35" s="1"/>
    </row>
    <row r="36" spans="1:71" ht="12.75" customHeight="1" x14ac:dyDescent="0.2">
      <c r="B36" s="2"/>
      <c r="C36" s="2"/>
      <c r="D36" s="2"/>
      <c r="E36" s="5" t="e">
        <f t="shared" ref="E36:S36" si="12">AVERAGE(E4:E33)</f>
        <v>#DIV/0!</v>
      </c>
      <c r="F36" s="5">
        <f t="shared" si="12"/>
        <v>4.7518518518518524</v>
      </c>
      <c r="G36" s="5">
        <f t="shared" si="12"/>
        <v>10.737037037037039</v>
      </c>
      <c r="H36" s="5">
        <f t="shared" si="12"/>
        <v>21.011111111111109</v>
      </c>
      <c r="I36" s="5">
        <f t="shared" si="12"/>
        <v>32.714814814814822</v>
      </c>
      <c r="J36" s="5">
        <f t="shared" si="12"/>
        <v>11.011111111111111</v>
      </c>
      <c r="K36" s="5">
        <f t="shared" si="12"/>
        <v>16.962962962962962</v>
      </c>
      <c r="L36" s="5">
        <f t="shared" si="12"/>
        <v>8.4074074074074066</v>
      </c>
      <c r="M36" s="5">
        <f t="shared" si="12"/>
        <v>18.925925925925927</v>
      </c>
      <c r="N36" s="5">
        <f t="shared" si="12"/>
        <v>6.5740740740740744</v>
      </c>
      <c r="O36" s="5" t="e">
        <f t="shared" si="12"/>
        <v>#DIV/0!</v>
      </c>
      <c r="P36" s="5">
        <f t="shared" si="12"/>
        <v>7.4259259259259256</v>
      </c>
      <c r="Q36" s="5">
        <f t="shared" si="12"/>
        <v>8.5148148148148142</v>
      </c>
      <c r="R36" s="5">
        <f t="shared" si="12"/>
        <v>9.2185185185185183</v>
      </c>
      <c r="S36" s="5">
        <f t="shared" si="12"/>
        <v>2.744444444444444</v>
      </c>
      <c r="T36" s="5"/>
      <c r="U36" s="5">
        <f t="shared" ref="U36:AB36" si="13">AVERAGE(U4:U33)</f>
        <v>4.1518518518518519</v>
      </c>
      <c r="V36" s="5">
        <f t="shared" si="13"/>
        <v>4.2962962962962967</v>
      </c>
      <c r="W36" s="5">
        <f t="shared" si="13"/>
        <v>6.344444444444445</v>
      </c>
      <c r="X36" s="5">
        <f t="shared" si="13"/>
        <v>6.9148148148148154</v>
      </c>
      <c r="Y36" s="5">
        <f t="shared" si="13"/>
        <v>8.1185185185185187</v>
      </c>
      <c r="Z36" s="5">
        <f t="shared" si="13"/>
        <v>8.8148148148148149</v>
      </c>
      <c r="AA36" s="5"/>
      <c r="AB36" s="5">
        <f t="shared" si="13"/>
        <v>12.518518518518519</v>
      </c>
      <c r="AC36" s="4"/>
      <c r="AD36" s="4"/>
      <c r="AE36" s="4"/>
      <c r="AF36" s="4"/>
      <c r="AG36" s="4"/>
      <c r="AH36" s="14"/>
      <c r="AI36" s="5">
        <f t="shared" ref="AI36:AT36" si="14">AVERAGE(AI4:AI33)</f>
        <v>8.6304347826086953</v>
      </c>
      <c r="AJ36" s="5">
        <f t="shared" si="14"/>
        <v>9.2083333333333339</v>
      </c>
      <c r="AK36" s="5">
        <f t="shared" si="14"/>
        <v>9.5359999999999996</v>
      </c>
      <c r="AL36" s="5">
        <f t="shared" si="14"/>
        <v>10</v>
      </c>
      <c r="AM36" s="5">
        <f t="shared" si="14"/>
        <v>9.9583333333333339</v>
      </c>
      <c r="AN36" s="5">
        <f t="shared" si="14"/>
        <v>8.7750000000000004</v>
      </c>
      <c r="AO36" s="5">
        <f t="shared" si="14"/>
        <v>9.5560000000000009</v>
      </c>
      <c r="AP36" s="5">
        <f t="shared" si="14"/>
        <v>9.7692307692307701</v>
      </c>
      <c r="AQ36" s="5">
        <f t="shared" si="14"/>
        <v>9.3125</v>
      </c>
      <c r="AR36" s="5">
        <f t="shared" si="14"/>
        <v>9.3875000000000011</v>
      </c>
      <c r="AS36" s="5">
        <f t="shared" si="14"/>
        <v>7.882352941176471</v>
      </c>
      <c r="AT36" s="5">
        <f t="shared" si="14"/>
        <v>81.615384615384613</v>
      </c>
      <c r="AU36" s="5">
        <f t="shared" ref="AU36:BE36" si="15">AVERAGE(AU4:AU33)</f>
        <v>3.1851851851851851</v>
      </c>
      <c r="AV36" s="5">
        <f t="shared" si="15"/>
        <v>206.48703703703703</v>
      </c>
      <c r="AW36" s="5">
        <f t="shared" si="15"/>
        <v>77.370370370370367</v>
      </c>
      <c r="AX36" s="5">
        <f t="shared" si="15"/>
        <v>57.185185185185183</v>
      </c>
      <c r="AY36" s="5">
        <f t="shared" si="15"/>
        <v>73.962962962962962</v>
      </c>
      <c r="AZ36" s="5">
        <f t="shared" si="15"/>
        <v>80.259259259259252</v>
      </c>
      <c r="BA36" s="5">
        <f t="shared" si="15"/>
        <v>62.74074074074074</v>
      </c>
      <c r="BB36" s="5">
        <f t="shared" si="15"/>
        <v>69.711934156378604</v>
      </c>
      <c r="BC36" s="5" t="e">
        <f t="shared" si="15"/>
        <v>#DIV/0!</v>
      </c>
      <c r="BD36" s="5">
        <f t="shared" si="15"/>
        <v>643.98786008230434</v>
      </c>
      <c r="BE36" s="5">
        <f t="shared" si="15"/>
        <v>80.498482510288042</v>
      </c>
      <c r="BF36" s="11"/>
      <c r="BG36" s="15"/>
      <c r="BH36" s="1"/>
      <c r="BI36" s="1"/>
      <c r="BJ36" s="1"/>
      <c r="BK36" s="1"/>
      <c r="BP36" s="4"/>
      <c r="BQ36" s="10"/>
      <c r="BR36" s="11"/>
      <c r="BS36" s="1"/>
    </row>
    <row r="37" spans="1:71" x14ac:dyDescent="0.2">
      <c r="B37" s="1"/>
      <c r="C37" s="1"/>
      <c r="D37" s="1"/>
      <c r="E37" s="1"/>
      <c r="F37" s="1">
        <v>5</v>
      </c>
      <c r="G37" s="1">
        <v>12</v>
      </c>
      <c r="H37" s="19">
        <v>26</v>
      </c>
      <c r="I37" s="1">
        <v>38</v>
      </c>
      <c r="J37" s="1">
        <v>13</v>
      </c>
      <c r="K37" s="1">
        <v>20</v>
      </c>
      <c r="L37" s="1">
        <v>10</v>
      </c>
      <c r="M37" s="1">
        <v>22</v>
      </c>
      <c r="N37" s="1">
        <v>9</v>
      </c>
      <c r="O37" s="1"/>
      <c r="P37" s="1">
        <v>10</v>
      </c>
      <c r="Q37" s="1">
        <v>11</v>
      </c>
      <c r="R37" s="1">
        <v>11</v>
      </c>
      <c r="S37" s="1">
        <v>3</v>
      </c>
      <c r="T37" s="1"/>
      <c r="U37" s="1">
        <v>7</v>
      </c>
      <c r="V37" s="1">
        <v>5</v>
      </c>
      <c r="W37" s="1">
        <v>7</v>
      </c>
      <c r="X37" s="1">
        <v>9</v>
      </c>
      <c r="Y37" s="1">
        <v>9</v>
      </c>
      <c r="Z37" s="1">
        <v>10</v>
      </c>
      <c r="AA37" s="4"/>
      <c r="AB37" s="4">
        <v>13</v>
      </c>
      <c r="AC37" s="4"/>
      <c r="AD37" s="4"/>
      <c r="AE37" s="4"/>
      <c r="AF37" s="4"/>
      <c r="AG37" s="4"/>
      <c r="AH37" s="14">
        <f>+SUM(F37:AF37)</f>
        <v>250</v>
      </c>
      <c r="AI37" s="5">
        <v>10</v>
      </c>
      <c r="AJ37" s="1">
        <v>10</v>
      </c>
      <c r="AK37" s="1">
        <v>10</v>
      </c>
      <c r="AL37" s="1">
        <v>10</v>
      </c>
      <c r="AM37" s="1">
        <v>10</v>
      </c>
      <c r="AN37" s="1">
        <v>10</v>
      </c>
      <c r="AO37" s="1">
        <v>10</v>
      </c>
      <c r="AP37" s="1">
        <v>10</v>
      </c>
      <c r="AQ37" s="1">
        <v>10</v>
      </c>
      <c r="AR37" s="4">
        <v>10</v>
      </c>
      <c r="AS37" s="4">
        <v>10</v>
      </c>
      <c r="AT37" s="4">
        <v>100</v>
      </c>
      <c r="AU37" s="7">
        <f>IF(COUNTBLANK(AI37:AS37)&gt;$AS$3-SUM($AI$37:$AS$37)/10,0,MIN(AI37:AS37))</f>
        <v>10</v>
      </c>
      <c r="AV37" s="1">
        <f>(SUM(AI37:AS37)*1.5-1.5*AU37)+AT37</f>
        <v>250</v>
      </c>
      <c r="AW37" s="5">
        <v>100</v>
      </c>
      <c r="AX37" s="1">
        <v>100</v>
      </c>
      <c r="AY37" s="1">
        <v>100</v>
      </c>
      <c r="AZ37" s="1">
        <v>100</v>
      </c>
      <c r="BA37" s="1">
        <v>100</v>
      </c>
      <c r="BB37" s="1">
        <v>100</v>
      </c>
      <c r="BC37" s="4"/>
      <c r="BD37" s="10">
        <f>AH37+AV37+AW37+AZ37+BB37+BC37</f>
        <v>800</v>
      </c>
      <c r="BE37" s="10"/>
      <c r="BF37" s="7"/>
      <c r="BG37" s="5"/>
      <c r="BH37" s="1"/>
      <c r="BI37" s="1"/>
      <c r="BJ37" s="1"/>
      <c r="BK37" s="1"/>
      <c r="BP37" s="1"/>
      <c r="BQ37" s="1"/>
      <c r="BR37" s="1"/>
      <c r="BS37" s="1"/>
    </row>
    <row r="38" spans="1:71" x14ac:dyDescent="0.2">
      <c r="E38" s="1"/>
      <c r="F38" s="1"/>
      <c r="G38" s="1"/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H38" s="14">
        <f>(SUM(D38:AG38))</f>
        <v>0</v>
      </c>
      <c r="AW38">
        <f>AVERAGE(AW4:AW36)</f>
        <v>77.370370370370367</v>
      </c>
      <c r="AX38">
        <f>AVERAGE(AX4:AX36)</f>
        <v>57.185185185185183</v>
      </c>
      <c r="BB38">
        <f>AVERAGE(BB4:BB36)</f>
        <v>69.711934156378604</v>
      </c>
      <c r="BC38" t="e">
        <f>AVERAGE(BC4:BC36)</f>
        <v>#DIV/0!</v>
      </c>
      <c r="BD38">
        <f>AVERAGE(BD4:BD36)</f>
        <v>643.98786008230422</v>
      </c>
      <c r="BE38" t="s">
        <v>16</v>
      </c>
      <c r="BP38" s="1"/>
      <c r="BQ38" s="1"/>
      <c r="BR38" s="1"/>
      <c r="BS38" s="1"/>
    </row>
    <row r="39" spans="1:71" x14ac:dyDescent="0.2">
      <c r="BD39">
        <f>BD38/(1000-BE39)*100</f>
        <v>80.498482510288028</v>
      </c>
      <c r="BE39">
        <f>1000-BD37</f>
        <v>200</v>
      </c>
      <c r="BP39" s="1"/>
      <c r="BQ39" s="1"/>
      <c r="BR39" s="2"/>
      <c r="BS39" s="1"/>
    </row>
    <row r="40" spans="1:71" x14ac:dyDescent="0.2">
      <c r="N40" s="50" t="s">
        <v>69</v>
      </c>
      <c r="BP40" s="1"/>
      <c r="BQ40" s="1"/>
      <c r="BR40" s="2"/>
      <c r="BS40" s="1"/>
    </row>
    <row r="41" spans="1:71" x14ac:dyDescent="0.2">
      <c r="BP41" s="1"/>
      <c r="BQ41" s="1"/>
      <c r="BR41" s="1"/>
      <c r="BS41" s="1"/>
    </row>
    <row r="42" spans="1:71" x14ac:dyDescent="0.2">
      <c r="BP42" s="1"/>
      <c r="BQ42" s="1"/>
      <c r="BR42" s="2"/>
      <c r="BS42" s="1"/>
    </row>
    <row r="43" spans="1:71" x14ac:dyDescent="0.2">
      <c r="BP43" s="1"/>
      <c r="BQ43" s="1"/>
      <c r="BR43" s="1"/>
      <c r="BS43" s="1"/>
    </row>
    <row r="44" spans="1:71" ht="12.75" customHeight="1" x14ac:dyDescent="0.2">
      <c r="B44" s="16"/>
      <c r="C44" s="22"/>
      <c r="D44" s="16"/>
      <c r="E44" s="1"/>
      <c r="F44" s="16"/>
      <c r="G44" s="16"/>
      <c r="H44" s="23"/>
      <c r="I44" s="1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4"/>
      <c r="AF44" s="4"/>
      <c r="AG44" s="4"/>
      <c r="AH44" s="14"/>
      <c r="AI44" s="5"/>
      <c r="AJ44" s="1"/>
      <c r="AK44" s="1"/>
      <c r="AL44" s="1"/>
      <c r="AM44" s="1"/>
      <c r="AN44" s="1"/>
      <c r="AO44" s="1"/>
      <c r="AP44" s="1"/>
      <c r="AQ44" s="1"/>
      <c r="AR44" s="4"/>
      <c r="AS44" s="4"/>
      <c r="AT44" s="4"/>
      <c r="AU44" s="7"/>
      <c r="AV44" s="8"/>
      <c r="AW44" s="5"/>
      <c r="AX44" s="1"/>
      <c r="AY44" s="1"/>
      <c r="AZ44" s="1"/>
      <c r="BA44" s="1"/>
      <c r="BB44" s="1"/>
      <c r="BC44" s="4"/>
      <c r="BD44" s="10"/>
      <c r="BE44" s="10"/>
      <c r="BF44" s="11"/>
      <c r="BG44" s="21"/>
      <c r="BH44" s="1"/>
      <c r="BI44" s="1"/>
      <c r="BJ44" s="1"/>
      <c r="BK44" s="1"/>
      <c r="BP44" s="4"/>
      <c r="BQ44" s="10"/>
      <c r="BR44" s="11"/>
      <c r="BS44" s="1"/>
    </row>
    <row r="45" spans="1:71" x14ac:dyDescent="0.2">
      <c r="B45" s="16"/>
      <c r="C45" s="22"/>
      <c r="D45" s="16"/>
      <c r="E45" s="1"/>
      <c r="F45" s="1"/>
      <c r="G45" s="1"/>
      <c r="H45" s="1"/>
      <c r="I45" s="1"/>
      <c r="J45" s="2"/>
      <c r="K45" s="2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4"/>
      <c r="AF45" s="4"/>
      <c r="AG45" s="4"/>
      <c r="AH45" s="14"/>
      <c r="AI45" s="5"/>
      <c r="AJ45" s="1"/>
      <c r="AK45" s="1"/>
      <c r="AL45" s="1"/>
      <c r="AM45" s="1"/>
      <c r="AN45" s="1"/>
      <c r="AO45" s="1"/>
      <c r="AP45" s="1"/>
      <c r="AQ45" s="1"/>
      <c r="AR45" s="4"/>
      <c r="AS45" s="4"/>
      <c r="AT45" s="4"/>
      <c r="AU45" s="7"/>
      <c r="AV45" s="8"/>
      <c r="AW45" s="5"/>
      <c r="AX45" s="1"/>
      <c r="AY45" s="1"/>
      <c r="AZ45" s="1"/>
      <c r="BA45" s="1"/>
      <c r="BB45" s="1"/>
      <c r="BC45" s="4"/>
      <c r="BD45" s="10"/>
      <c r="BE45" s="10"/>
      <c r="BF45" s="11"/>
      <c r="BG45" s="21"/>
      <c r="BH45" s="1"/>
      <c r="BI45" s="1"/>
      <c r="BJ45" s="1"/>
      <c r="BK45" s="1"/>
      <c r="BP45" s="1"/>
      <c r="BQ45" s="1"/>
      <c r="BR45" s="1"/>
      <c r="BS45" s="1"/>
    </row>
    <row r="46" spans="1:71" x14ac:dyDescent="0.2">
      <c r="A46" s="24"/>
      <c r="B46" s="25"/>
      <c r="C46" s="26"/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8"/>
      <c r="AF46" s="28"/>
      <c r="AG46" s="28"/>
      <c r="AH46" s="29"/>
      <c r="AI46" s="30"/>
      <c r="AJ46" s="27"/>
      <c r="AK46" s="27"/>
      <c r="AL46" s="27"/>
      <c r="AM46" s="27"/>
      <c r="AN46" s="27"/>
      <c r="AO46" s="27"/>
      <c r="AP46" s="27"/>
      <c r="AQ46" s="27"/>
      <c r="AR46" s="28"/>
      <c r="AS46" s="28"/>
      <c r="AT46" s="28"/>
      <c r="AU46" s="31"/>
      <c r="AV46" s="32"/>
      <c r="AW46" s="30"/>
      <c r="AX46" s="27"/>
      <c r="AY46" s="27"/>
      <c r="AZ46" s="27"/>
      <c r="BA46" s="27"/>
      <c r="BB46" s="27"/>
      <c r="BC46" s="28"/>
      <c r="BD46" s="33"/>
      <c r="BE46" s="33"/>
      <c r="BF46" s="34"/>
      <c r="BG46" s="35"/>
      <c r="BH46" s="27"/>
      <c r="BI46" s="27"/>
      <c r="BJ46" s="27"/>
      <c r="BK46" s="27"/>
      <c r="BP46" s="1"/>
      <c r="BQ46" s="1"/>
      <c r="BR46" s="2"/>
      <c r="BS46" s="1"/>
    </row>
    <row r="47" spans="1:71" x14ac:dyDescent="0.2">
      <c r="BP47" s="1"/>
      <c r="BQ47" s="1"/>
      <c r="BR47" s="2"/>
      <c r="BS47" s="1"/>
    </row>
    <row r="48" spans="1:71" x14ac:dyDescent="0.2">
      <c r="BP48" s="1"/>
      <c r="BQ48" s="1"/>
      <c r="BR48" s="1"/>
      <c r="BS48" s="1"/>
    </row>
    <row r="49" spans="1:71" x14ac:dyDescent="0.2">
      <c r="BP49" s="1"/>
      <c r="BQ49" s="1"/>
      <c r="BR49" s="1"/>
      <c r="BS49" s="1"/>
    </row>
    <row r="50" spans="1:71" x14ac:dyDescent="0.2">
      <c r="A50" s="48"/>
      <c r="B50" s="48"/>
      <c r="D50" s="48"/>
      <c r="E50" s="48"/>
      <c r="F50" s="48"/>
      <c r="G50" s="49"/>
      <c r="H50" s="48"/>
      <c r="BO50" s="1"/>
      <c r="BP50" s="1"/>
      <c r="BQ50" s="2"/>
      <c r="BR50" s="1"/>
    </row>
    <row r="51" spans="1:71" x14ac:dyDescent="0.2">
      <c r="A51" s="48"/>
      <c r="B51" s="48"/>
      <c r="D51" s="48"/>
      <c r="E51" s="48"/>
      <c r="F51" s="48"/>
      <c r="G51" s="49"/>
      <c r="H51" s="48"/>
      <c r="BO51" s="1"/>
      <c r="BP51" s="1"/>
      <c r="BQ51" s="2"/>
      <c r="BR51" s="1"/>
    </row>
    <row r="52" spans="1:71" x14ac:dyDescent="0.2">
      <c r="A52" s="48"/>
      <c r="B52" s="48"/>
      <c r="D52" s="48"/>
      <c r="E52" s="48"/>
      <c r="F52" s="48"/>
      <c r="G52" s="49"/>
      <c r="H52" s="48"/>
      <c r="BO52" s="1"/>
      <c r="BP52" s="1"/>
      <c r="BQ52" s="1"/>
      <c r="BR52" s="1"/>
    </row>
    <row r="53" spans="1:71" x14ac:dyDescent="0.2">
      <c r="A53" s="48"/>
      <c r="B53" s="48"/>
      <c r="C53" s="48"/>
      <c r="D53" s="48"/>
      <c r="E53" s="49"/>
      <c r="F53" s="48"/>
      <c r="BO53" s="1"/>
      <c r="BP53" s="1"/>
      <c r="BQ53" s="2"/>
      <c r="BR53" s="1"/>
    </row>
    <row r="54" spans="1:71" x14ac:dyDescent="0.2">
      <c r="A54" s="48"/>
      <c r="B54" s="48"/>
      <c r="C54" s="48"/>
      <c r="D54" s="48"/>
      <c r="E54" s="49"/>
      <c r="F54" s="48"/>
      <c r="BO54" s="1"/>
      <c r="BP54" s="1"/>
      <c r="BQ54" s="2"/>
      <c r="BR54" s="1"/>
    </row>
    <row r="55" spans="1:71" x14ac:dyDescent="0.2">
      <c r="A55" s="48"/>
      <c r="B55" s="48"/>
      <c r="C55" s="48"/>
      <c r="D55" s="48"/>
      <c r="E55" s="49"/>
      <c r="F55" s="48"/>
      <c r="BO55" s="1"/>
      <c r="BP55" s="1"/>
      <c r="BQ55" s="2"/>
      <c r="BR55" s="1"/>
    </row>
    <row r="56" spans="1:71" x14ac:dyDescent="0.2">
      <c r="A56" s="48"/>
      <c r="B56" s="48"/>
      <c r="C56" s="48"/>
      <c r="D56" s="48"/>
      <c r="E56" s="49"/>
      <c r="F56" s="48"/>
      <c r="BO56" s="1"/>
      <c r="BP56" s="1"/>
      <c r="BQ56" s="2"/>
      <c r="BR56" s="1"/>
    </row>
    <row r="57" spans="1:71" x14ac:dyDescent="0.2">
      <c r="BO57" s="1"/>
      <c r="BP57" s="1"/>
      <c r="BQ57" s="1"/>
      <c r="BR57" s="1"/>
    </row>
    <row r="58" spans="1:71" x14ac:dyDescent="0.2">
      <c r="BO58" s="1"/>
      <c r="BP58" s="1"/>
      <c r="BQ58" s="1"/>
      <c r="BR58" s="1"/>
    </row>
    <row r="59" spans="1:71" x14ac:dyDescent="0.2">
      <c r="BO59" s="1"/>
      <c r="BP59" s="1"/>
      <c r="BQ59" s="2"/>
      <c r="BR59" s="1"/>
    </row>
    <row r="60" spans="1:71" x14ac:dyDescent="0.2">
      <c r="BO60" s="1"/>
      <c r="BP60" s="1"/>
      <c r="BQ60" s="1"/>
      <c r="BR60" s="1"/>
    </row>
    <row r="66" spans="1:1" x14ac:dyDescent="0.2">
      <c r="A66" s="49"/>
    </row>
    <row r="68" spans="1:1" x14ac:dyDescent="0.2">
      <c r="A68" s="49"/>
    </row>
    <row r="69" spans="1:1" x14ac:dyDescent="0.2">
      <c r="A69" s="49"/>
    </row>
    <row r="70" spans="1:1" x14ac:dyDescent="0.2">
      <c r="A70" s="49"/>
    </row>
    <row r="71" spans="1:1" x14ac:dyDescent="0.2">
      <c r="A71" s="49"/>
    </row>
    <row r="72" spans="1:1" x14ac:dyDescent="0.2">
      <c r="A72" s="49"/>
    </row>
    <row r="78" spans="1:1" x14ac:dyDescent="0.2">
      <c r="A78" s="49"/>
    </row>
  </sheetData>
  <sortState ref="B4:BL30">
    <sortCondition descending="1" ref="BD4:BD30"/>
  </sortState>
  <phoneticPr fontId="0" type="noConversion"/>
  <pageMargins left="0" right="0" top="1" bottom="1" header="0.5" footer="0.5"/>
  <pageSetup scale="89" fitToWidth="2" orientation="landscape" horizontalDpi="300" verticalDpi="300" r:id="rId1"/>
  <headerFooter alignWithMargins="0"/>
  <colBreaks count="1" manualBreakCount="1">
    <brk id="32" max="38" man="1"/>
  </colBreaks>
  <ignoredErrors>
    <ignoredError sqref="AJ36:AN36 AI36 AW36:AX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3"/>
  <sheetViews>
    <sheetView view="pageBreakPreview" topLeftCell="L1" zoomScale="60" zoomScaleNormal="100" workbookViewId="0">
      <selection activeCell="BA19" sqref="BA19"/>
    </sheetView>
  </sheetViews>
  <sheetFormatPr defaultRowHeight="12.75" x14ac:dyDescent="0.2"/>
  <cols>
    <col min="1" max="1" width="8.85546875" customWidth="1"/>
    <col min="2" max="2" width="0.28515625" hidden="1" customWidth="1"/>
    <col min="3" max="3" width="0.28515625" customWidth="1"/>
    <col min="4" max="24" width="3.7109375" customWidth="1"/>
    <col min="25" max="25" width="4.140625" customWidth="1"/>
    <col min="26" max="46" width="3.7109375" customWidth="1"/>
    <col min="47" max="47" width="4" customWidth="1"/>
    <col min="48" max="52" width="3.7109375" customWidth="1"/>
    <col min="53" max="53" width="7.28515625" customWidth="1"/>
    <col min="54" max="54" width="8" customWidth="1"/>
    <col min="55" max="55" width="14.28515625" customWidth="1"/>
    <col min="56" max="56" width="0.5703125" customWidth="1"/>
    <col min="57" max="57" width="5.42578125" customWidth="1"/>
    <col min="58" max="60" width="5.7109375" customWidth="1"/>
  </cols>
  <sheetData>
    <row r="1" spans="1:61" ht="12.75" customHeight="1" x14ac:dyDescent="0.2">
      <c r="A1" s="9"/>
      <c r="B1" s="1"/>
      <c r="C1" s="1"/>
      <c r="D1" s="1" t="s">
        <v>14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"/>
      <c r="AE1" s="4"/>
      <c r="AF1" s="4"/>
      <c r="AG1" s="7" t="s">
        <v>4</v>
      </c>
      <c r="AH1" s="8"/>
      <c r="AI1" s="14" t="s">
        <v>15</v>
      </c>
      <c r="AJ1" s="5" t="s">
        <v>1</v>
      </c>
      <c r="AK1" s="1"/>
      <c r="AL1" s="1"/>
      <c r="AM1" s="1"/>
      <c r="AN1" s="1"/>
      <c r="AO1" s="1"/>
      <c r="AP1" s="1"/>
      <c r="AQ1" s="1"/>
      <c r="AR1" s="1"/>
      <c r="AS1" s="9"/>
      <c r="AT1" s="20"/>
      <c r="AU1" s="14" t="s">
        <v>4</v>
      </c>
      <c r="AV1" s="14" t="s">
        <v>17</v>
      </c>
      <c r="AW1" s="5" t="s">
        <v>2</v>
      </c>
      <c r="AX1" s="1"/>
      <c r="AY1" s="1"/>
      <c r="AZ1" s="1"/>
      <c r="BA1" s="1"/>
      <c r="BB1" s="1"/>
      <c r="BC1" s="1"/>
    </row>
    <row r="2" spans="1:61" ht="12.75" customHeight="1" x14ac:dyDescent="0.2">
      <c r="A2" s="1"/>
      <c r="B2" s="1">
        <f>Sheet1!C$3</f>
        <v>0</v>
      </c>
      <c r="C2" s="1">
        <f>Sheet1!D$3</f>
        <v>0</v>
      </c>
      <c r="D2" s="1">
        <f>Sheet1!E$3</f>
        <v>0</v>
      </c>
      <c r="E2" s="1">
        <f>Sheet1!F$3</f>
        <v>1</v>
      </c>
      <c r="F2" s="1">
        <f>Sheet1!G$3</f>
        <v>2</v>
      </c>
      <c r="G2" s="1">
        <f>Sheet1!H$3</f>
        <v>3</v>
      </c>
      <c r="H2" s="1">
        <f>Sheet1!I$3</f>
        <v>4</v>
      </c>
      <c r="I2" s="1">
        <f>Sheet1!J$3</f>
        <v>5</v>
      </c>
      <c r="J2" s="1">
        <f>Sheet1!K$3</f>
        <v>6</v>
      </c>
      <c r="K2" s="1">
        <f>Sheet1!L$3</f>
        <v>7</v>
      </c>
      <c r="L2" s="1">
        <f>Sheet1!M$3</f>
        <v>8</v>
      </c>
      <c r="M2" s="1">
        <f>Sheet1!N$3</f>
        <v>9</v>
      </c>
      <c r="N2" s="1">
        <f>Sheet1!O$3</f>
        <v>10</v>
      </c>
      <c r="O2" s="1">
        <f>Sheet1!P$3</f>
        <v>11</v>
      </c>
      <c r="P2" s="1">
        <f>Sheet1!Q$3</f>
        <v>12</v>
      </c>
      <c r="Q2" s="1">
        <f>Sheet1!R$3</f>
        <v>13</v>
      </c>
      <c r="R2" s="1">
        <f>Sheet1!S$3</f>
        <v>14</v>
      </c>
      <c r="S2" s="1">
        <f>Sheet1!T$3</f>
        <v>15</v>
      </c>
      <c r="T2" s="1">
        <f>Sheet1!U$3</f>
        <v>16</v>
      </c>
      <c r="U2" s="1">
        <f>Sheet1!V$3</f>
        <v>17</v>
      </c>
      <c r="V2" s="1">
        <f>Sheet1!W$3</f>
        <v>18</v>
      </c>
      <c r="W2" s="1">
        <f>Sheet1!X$3</f>
        <v>19</v>
      </c>
      <c r="X2" s="1">
        <f>Sheet1!Y$3</f>
        <v>20</v>
      </c>
      <c r="Y2" s="1">
        <f>Sheet1!Z$3</f>
        <v>21</v>
      </c>
      <c r="Z2" s="1">
        <f>Sheet1!AA$3</f>
        <v>22</v>
      </c>
      <c r="AA2" s="1">
        <f>Sheet1!AB$3</f>
        <v>23</v>
      </c>
      <c r="AB2" s="1">
        <f>Sheet1!AC$3</f>
        <v>24</v>
      </c>
      <c r="AC2" s="1">
        <f>Sheet1!AD$3</f>
        <v>25</v>
      </c>
      <c r="AD2" s="1">
        <f>Sheet1!AE$3</f>
        <v>26</v>
      </c>
      <c r="AE2" s="1">
        <f>Sheet1!AF$3</f>
        <v>27</v>
      </c>
      <c r="AF2" s="1">
        <f>Sheet1!AG$3</f>
        <v>28</v>
      </c>
      <c r="AG2" s="7" t="e">
        <f>Sheet1!#REF!</f>
        <v>#REF!</v>
      </c>
      <c r="AH2" s="8" t="e">
        <f>Sheet1!#REF!</f>
        <v>#REF!</v>
      </c>
      <c r="AI2" s="14"/>
      <c r="AJ2" s="5">
        <f>Sheet1!AI$3</f>
        <v>1</v>
      </c>
      <c r="AK2" s="1">
        <f>Sheet1!AJ$3</f>
        <v>2</v>
      </c>
      <c r="AL2" s="1">
        <f>Sheet1!AK$3</f>
        <v>3</v>
      </c>
      <c r="AM2" s="1">
        <f>Sheet1!AL$3</f>
        <v>4</v>
      </c>
      <c r="AN2" s="1">
        <f>Sheet1!AM$3</f>
        <v>5</v>
      </c>
      <c r="AO2" s="1">
        <f>Sheet1!AN$3</f>
        <v>6</v>
      </c>
      <c r="AP2" s="1">
        <f>Sheet1!AO$3</f>
        <v>7</v>
      </c>
      <c r="AQ2" s="1">
        <f>Sheet1!AP$3</f>
        <v>8</v>
      </c>
      <c r="AR2" s="1">
        <f>Sheet1!AQ$3</f>
        <v>9</v>
      </c>
      <c r="AS2" s="1">
        <f>Sheet1!AS$3</f>
        <v>11</v>
      </c>
      <c r="AT2" s="1">
        <f>Sheet1!AT$3</f>
        <v>12</v>
      </c>
      <c r="AU2" s="14"/>
      <c r="AV2" s="14"/>
      <c r="AW2" s="5">
        <f>Sheet1!AW$3</f>
        <v>1</v>
      </c>
      <c r="AX2" s="1">
        <f>Sheet1!AX$3</f>
        <v>2</v>
      </c>
      <c r="AY2" s="1" t="str">
        <f>Sheet1!BB$3</f>
        <v>`3/90</v>
      </c>
      <c r="AZ2" s="1" t="str">
        <f>Sheet1!BC$3</f>
        <v>Final</v>
      </c>
      <c r="BA2" s="1"/>
      <c r="BB2" s="1"/>
      <c r="BC2" s="1"/>
      <c r="BD2" s="1"/>
      <c r="BE2" s="1">
        <f>Sheet1!BH$3</f>
        <v>90</v>
      </c>
      <c r="BF2" s="1">
        <f>Sheet1!BI$3</f>
        <v>80</v>
      </c>
      <c r="BG2" s="1">
        <f>Sheet1!BJ$3</f>
        <v>70</v>
      </c>
      <c r="BH2" s="1">
        <f>Sheet1!BK$3</f>
        <v>60</v>
      </c>
      <c r="BI2" s="1"/>
    </row>
    <row r="3" spans="1:61" ht="12.75" customHeight="1" x14ac:dyDescent="0.2">
      <c r="A3" s="1" t="e">
        <f>Sheet1!#REF!</f>
        <v>#REF!</v>
      </c>
      <c r="B3" s="1">
        <f>Sheet1!B4</f>
        <v>0</v>
      </c>
      <c r="C3" s="1">
        <f>Sheet1!C4</f>
        <v>0</v>
      </c>
      <c r="D3" s="1">
        <f>Sheet1!D4</f>
        <v>0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>
        <f>Sheet1!N4</f>
        <v>7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1" t="e">
        <f>Sheet1!#REF!</f>
        <v>#REF!</v>
      </c>
      <c r="W3" s="1" t="e">
        <f>Sheet1!#REF!</f>
        <v>#REF!</v>
      </c>
      <c r="X3" s="1" t="e">
        <f>Sheet1!#REF!</f>
        <v>#REF!</v>
      </c>
      <c r="Y3" s="1" t="e">
        <f>Sheet1!#REF!</f>
        <v>#REF!</v>
      </c>
      <c r="Z3" s="1" t="e">
        <f>Sheet1!#REF!</f>
        <v>#REF!</v>
      </c>
      <c r="AA3" s="1" t="e">
        <f>Sheet1!#REF!</f>
        <v>#REF!</v>
      </c>
      <c r="AB3" s="1">
        <f>Sheet1!AC4</f>
        <v>0</v>
      </c>
      <c r="AC3" s="1">
        <f>Sheet1!AD4</f>
        <v>0</v>
      </c>
      <c r="AD3" s="1">
        <f>Sheet1!AE4</f>
        <v>0</v>
      </c>
      <c r="AE3" s="1">
        <f>Sheet1!AF4</f>
        <v>0</v>
      </c>
      <c r="AF3" s="1">
        <f>Sheet1!AG4</f>
        <v>0</v>
      </c>
      <c r="AG3" s="7" t="e">
        <f>Sheet1!#REF!</f>
        <v>#REF!</v>
      </c>
      <c r="AH3" s="8" t="e">
        <f>Sheet1!#REF!</f>
        <v>#REF!</v>
      </c>
      <c r="AI3" s="14">
        <f>Sheet1!AH4</f>
        <v>217.2</v>
      </c>
      <c r="AJ3" s="5">
        <f>Sheet1!AI4</f>
        <v>10</v>
      </c>
      <c r="AK3" s="1">
        <f>Sheet1!AJ4</f>
        <v>10</v>
      </c>
      <c r="AL3" s="1">
        <f>Sheet1!AK4</f>
        <v>10</v>
      </c>
      <c r="AM3" s="1">
        <f>Sheet1!AL4</f>
        <v>10</v>
      </c>
      <c r="AN3" s="1">
        <f>Sheet1!AM4</f>
        <v>10</v>
      </c>
      <c r="AO3" s="1">
        <f>Sheet1!AN4</f>
        <v>0</v>
      </c>
      <c r="AP3" s="1">
        <f>Sheet1!AO4</f>
        <v>10</v>
      </c>
      <c r="AQ3" s="1">
        <f>Sheet1!AP4</f>
        <v>10</v>
      </c>
      <c r="AR3" s="1">
        <f>Sheet1!AQ4</f>
        <v>10</v>
      </c>
      <c r="AS3" s="1">
        <f>Sheet1!AS4</f>
        <v>7.5</v>
      </c>
      <c r="AT3" s="1">
        <f>Sheet1!AT4</f>
        <v>98</v>
      </c>
      <c r="AU3" s="14">
        <f>Sheet1!AU4</f>
        <v>0</v>
      </c>
      <c r="AV3" s="14">
        <f>Sheet1!AV4</f>
        <v>244.25</v>
      </c>
      <c r="AW3" s="5">
        <f>Sheet1!AW4</f>
        <v>108</v>
      </c>
      <c r="AX3" s="1">
        <f>Sheet1!AX4</f>
        <v>90</v>
      </c>
      <c r="AY3" s="1">
        <f>Sheet1!BB4</f>
        <v>104.44444444444446</v>
      </c>
      <c r="AZ3" s="1">
        <f>Sheet1!BC4</f>
        <v>0</v>
      </c>
      <c r="BA3" s="1">
        <f>Sheet1!BD4</f>
        <v>770.8944444444445</v>
      </c>
      <c r="BB3" s="1">
        <f>Sheet1!BE4</f>
        <v>96.361805555555563</v>
      </c>
      <c r="BC3" s="1">
        <f>Sheet1!BF4</f>
        <v>0</v>
      </c>
      <c r="BD3" s="1"/>
      <c r="BE3" s="1">
        <f>Sheet1!BH4</f>
        <v>129.1055555555555</v>
      </c>
      <c r="BF3" s="1">
        <f>Sheet1!BI4</f>
        <v>29.105555555555497</v>
      </c>
      <c r="BG3" s="1">
        <f>Sheet1!BJ4</f>
        <v>-70.894444444444503</v>
      </c>
      <c r="BH3" s="1">
        <f>Sheet1!BK4</f>
        <v>-170.8944444444445</v>
      </c>
    </row>
    <row r="4" spans="1:61" ht="12.75" customHeight="1" x14ac:dyDescent="0.2">
      <c r="A4" s="1"/>
      <c r="B4" s="1"/>
      <c r="C4" s="1"/>
      <c r="D4" s="1">
        <f>Sheet1!E$37</f>
        <v>0</v>
      </c>
      <c r="E4" s="1">
        <f>Sheet1!F$37</f>
        <v>5</v>
      </c>
      <c r="F4" s="1">
        <f>Sheet1!G$37</f>
        <v>12</v>
      </c>
      <c r="G4" s="1">
        <f>Sheet1!H$37</f>
        <v>26</v>
      </c>
      <c r="H4" s="1">
        <f>Sheet1!I$37</f>
        <v>38</v>
      </c>
      <c r="I4" s="1">
        <f>Sheet1!J$37</f>
        <v>13</v>
      </c>
      <c r="J4" s="1">
        <f>Sheet1!K$37</f>
        <v>20</v>
      </c>
      <c r="K4" s="1">
        <f>Sheet1!L$37</f>
        <v>10</v>
      </c>
      <c r="L4" s="1">
        <f>Sheet1!M$37</f>
        <v>22</v>
      </c>
      <c r="M4" s="1">
        <f>Sheet1!N$37</f>
        <v>9</v>
      </c>
      <c r="N4" s="1">
        <f>Sheet1!O$37</f>
        <v>0</v>
      </c>
      <c r="O4" s="1">
        <f>Sheet1!P$37</f>
        <v>10</v>
      </c>
      <c r="P4" s="1">
        <f>Sheet1!Q$37</f>
        <v>11</v>
      </c>
      <c r="Q4" s="1">
        <f>Sheet1!R$37</f>
        <v>11</v>
      </c>
      <c r="R4" s="1">
        <f>Sheet1!S$37</f>
        <v>3</v>
      </c>
      <c r="S4" s="1">
        <f>Sheet1!T$37</f>
        <v>0</v>
      </c>
      <c r="T4" s="1">
        <f>Sheet1!U$37</f>
        <v>7</v>
      </c>
      <c r="U4" s="1">
        <f>Sheet1!V$37</f>
        <v>5</v>
      </c>
      <c r="V4" s="1">
        <f>Sheet1!W$37</f>
        <v>7</v>
      </c>
      <c r="W4" s="1">
        <f>Sheet1!X$37</f>
        <v>9</v>
      </c>
      <c r="X4" s="1">
        <f>Sheet1!Y$37</f>
        <v>9</v>
      </c>
      <c r="Y4" s="1">
        <f>Sheet1!Z$37</f>
        <v>10</v>
      </c>
      <c r="Z4" s="1">
        <f>Sheet1!AA$37</f>
        <v>0</v>
      </c>
      <c r="AA4" s="1">
        <f>Sheet1!AB$37</f>
        <v>13</v>
      </c>
      <c r="AB4" s="1">
        <f>Sheet1!AC$37</f>
        <v>0</v>
      </c>
      <c r="AC4" s="1">
        <f>Sheet1!AD$37</f>
        <v>0</v>
      </c>
      <c r="AD4" s="1">
        <f>Sheet1!AE$37</f>
        <v>0</v>
      </c>
      <c r="AE4" s="1">
        <f>Sheet1!AF$37</f>
        <v>0</v>
      </c>
      <c r="AF4" s="1">
        <f>Sheet1!AG$37</f>
        <v>0</v>
      </c>
      <c r="AG4" s="7" t="e">
        <f>Sheet1!#REF!</f>
        <v>#REF!</v>
      </c>
      <c r="AH4" s="8" t="e">
        <f>Sheet1!#REF!</f>
        <v>#REF!</v>
      </c>
      <c r="AI4" s="14">
        <f>Sheet1!AH$37</f>
        <v>250</v>
      </c>
      <c r="AJ4" s="5">
        <f>Sheet1!AI$37</f>
        <v>10</v>
      </c>
      <c r="AK4" s="1">
        <f>Sheet1!AJ$37</f>
        <v>10</v>
      </c>
      <c r="AL4" s="1">
        <f>Sheet1!AK$37</f>
        <v>10</v>
      </c>
      <c r="AM4" s="1">
        <f>Sheet1!AL$37</f>
        <v>10</v>
      </c>
      <c r="AN4" s="1">
        <f>Sheet1!AM$37</f>
        <v>10</v>
      </c>
      <c r="AO4" s="1">
        <f>Sheet1!AN$37</f>
        <v>10</v>
      </c>
      <c r="AP4" s="1">
        <f>Sheet1!AO$37</f>
        <v>10</v>
      </c>
      <c r="AQ4" s="1">
        <f>Sheet1!AP$37</f>
        <v>10</v>
      </c>
      <c r="AR4" s="1">
        <f>Sheet1!AQ$37</f>
        <v>10</v>
      </c>
      <c r="AS4" s="1">
        <f>Sheet1!AS$37</f>
        <v>10</v>
      </c>
      <c r="AT4" s="1">
        <f>Sheet1!AT$37</f>
        <v>100</v>
      </c>
      <c r="AU4" s="7">
        <f>Sheet1!AU$37</f>
        <v>10</v>
      </c>
      <c r="AV4" s="8">
        <f>Sheet1!AV$37</f>
        <v>250</v>
      </c>
      <c r="AW4" s="5">
        <f>Sheet1!AW$37</f>
        <v>100</v>
      </c>
      <c r="AX4" s="1">
        <f>Sheet1!AX$37</f>
        <v>100</v>
      </c>
      <c r="AY4" s="1">
        <f>Sheet1!BB$37</f>
        <v>100</v>
      </c>
      <c r="AZ4" s="1">
        <f>Sheet1!BC$37</f>
        <v>0</v>
      </c>
      <c r="BA4" s="1">
        <f>Sheet1!BD$37</f>
        <v>800</v>
      </c>
      <c r="BB4" s="1"/>
      <c r="BC4" s="1"/>
      <c r="BD4" s="1"/>
      <c r="BE4" s="1"/>
      <c r="BF4" s="1"/>
      <c r="BG4" s="1"/>
      <c r="BH4" s="1"/>
    </row>
    <row r="5" spans="1:61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4"/>
      <c r="AE5" s="4"/>
      <c r="AF5" s="4"/>
      <c r="AG5" s="7"/>
      <c r="AH5" s="8"/>
      <c r="AI5" s="14"/>
      <c r="AJ5" s="5"/>
      <c r="AK5" s="1"/>
      <c r="AL5" s="1"/>
      <c r="AM5" s="1"/>
      <c r="AN5" s="1"/>
      <c r="AO5" s="1"/>
      <c r="AP5" s="1"/>
      <c r="AQ5" s="1"/>
      <c r="AR5" s="1"/>
      <c r="AS5" s="1"/>
      <c r="AT5" s="1"/>
      <c r="AU5" s="14"/>
      <c r="AV5" s="14"/>
      <c r="AW5" s="5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1" ht="12.75" customHeight="1" x14ac:dyDescent="0.2">
      <c r="A6" s="1"/>
      <c r="B6" s="1"/>
      <c r="C6" s="1"/>
      <c r="D6" s="1" t="s">
        <v>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7" t="s">
        <v>4</v>
      </c>
      <c r="AH6" s="8"/>
      <c r="AI6" s="14" t="s">
        <v>15</v>
      </c>
      <c r="AJ6" s="5" t="s">
        <v>1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4" t="s">
        <v>4</v>
      </c>
      <c r="AV6" s="14" t="s">
        <v>17</v>
      </c>
      <c r="AW6" s="5" t="s">
        <v>2</v>
      </c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1" ht="12.75" customHeight="1" x14ac:dyDescent="0.2">
      <c r="A7" s="1"/>
      <c r="B7" s="1">
        <f>Sheet1!C$3</f>
        <v>0</v>
      </c>
      <c r="C7" s="1">
        <f>Sheet1!D$3</f>
        <v>0</v>
      </c>
      <c r="D7" s="1">
        <f>Sheet1!E$3</f>
        <v>0</v>
      </c>
      <c r="E7" s="1">
        <f>Sheet1!F$3</f>
        <v>1</v>
      </c>
      <c r="F7" s="1">
        <f>Sheet1!G$3</f>
        <v>2</v>
      </c>
      <c r="G7" s="1">
        <f>Sheet1!H$3</f>
        <v>3</v>
      </c>
      <c r="H7" s="1">
        <f>Sheet1!I$3</f>
        <v>4</v>
      </c>
      <c r="I7" s="1">
        <f>Sheet1!J$3</f>
        <v>5</v>
      </c>
      <c r="J7" s="1">
        <f>Sheet1!K$3</f>
        <v>6</v>
      </c>
      <c r="K7" s="1">
        <f>Sheet1!L$3</f>
        <v>7</v>
      </c>
      <c r="L7" s="1">
        <f>Sheet1!M$3</f>
        <v>8</v>
      </c>
      <c r="M7" s="1">
        <f>Sheet1!N$3</f>
        <v>9</v>
      </c>
      <c r="N7" s="1">
        <f>Sheet1!O$3</f>
        <v>10</v>
      </c>
      <c r="O7" s="1">
        <f>Sheet1!P$3</f>
        <v>11</v>
      </c>
      <c r="P7" s="1">
        <f>Sheet1!Q$3</f>
        <v>12</v>
      </c>
      <c r="Q7" s="1">
        <f>Sheet1!R$3</f>
        <v>13</v>
      </c>
      <c r="R7" s="1">
        <f>Sheet1!S$3</f>
        <v>14</v>
      </c>
      <c r="S7" s="1">
        <f>Sheet1!T$3</f>
        <v>15</v>
      </c>
      <c r="T7" s="1">
        <f>Sheet1!U$3</f>
        <v>16</v>
      </c>
      <c r="U7" s="1">
        <f>Sheet1!V$3</f>
        <v>17</v>
      </c>
      <c r="V7" s="1">
        <f>Sheet1!W$3</f>
        <v>18</v>
      </c>
      <c r="W7" s="1">
        <f>Sheet1!X$3</f>
        <v>19</v>
      </c>
      <c r="X7" s="1">
        <f>Sheet1!Y$3</f>
        <v>20</v>
      </c>
      <c r="Y7" s="1">
        <f>Sheet1!Z$3</f>
        <v>21</v>
      </c>
      <c r="Z7" s="1">
        <f>Sheet1!AA$3</f>
        <v>22</v>
      </c>
      <c r="AA7" s="1">
        <f>Sheet1!AB$3</f>
        <v>23</v>
      </c>
      <c r="AB7" s="1">
        <f>Sheet1!AC$3</f>
        <v>24</v>
      </c>
      <c r="AC7" s="1">
        <f>Sheet1!AD$3</f>
        <v>25</v>
      </c>
      <c r="AD7" s="1">
        <f>Sheet1!AE$3</f>
        <v>26</v>
      </c>
      <c r="AE7" s="1">
        <f>Sheet1!AF$3</f>
        <v>27</v>
      </c>
      <c r="AF7" s="1">
        <f>Sheet1!AG$3</f>
        <v>28</v>
      </c>
      <c r="AG7" s="7" t="e">
        <f>Sheet1!#REF!</f>
        <v>#REF!</v>
      </c>
      <c r="AH7" s="8" t="e">
        <f>Sheet1!#REF!</f>
        <v>#REF!</v>
      </c>
      <c r="AI7" s="14"/>
      <c r="AJ7" s="5">
        <f>Sheet1!AI$3</f>
        <v>1</v>
      </c>
      <c r="AK7" s="1">
        <f>Sheet1!AJ$3</f>
        <v>2</v>
      </c>
      <c r="AL7" s="1">
        <f>Sheet1!AK$3</f>
        <v>3</v>
      </c>
      <c r="AM7" s="1">
        <f>Sheet1!AL$3</f>
        <v>4</v>
      </c>
      <c r="AN7" s="1">
        <f>Sheet1!AM$3</f>
        <v>5</v>
      </c>
      <c r="AO7" s="1">
        <f>Sheet1!AN$3</f>
        <v>6</v>
      </c>
      <c r="AP7" s="1">
        <f>Sheet1!AO$3</f>
        <v>7</v>
      </c>
      <c r="AQ7" s="1">
        <f>Sheet1!AP$3</f>
        <v>8</v>
      </c>
      <c r="AR7" s="1">
        <f>Sheet1!AQ$3</f>
        <v>9</v>
      </c>
      <c r="AS7" s="1">
        <f>Sheet1!AS$3</f>
        <v>11</v>
      </c>
      <c r="AT7" s="1">
        <f>Sheet1!AT$3</f>
        <v>12</v>
      </c>
      <c r="AU7" s="14"/>
      <c r="AV7" s="14"/>
      <c r="AW7" s="5">
        <f>Sheet1!AW$3</f>
        <v>1</v>
      </c>
      <c r="AX7" s="1">
        <f>Sheet1!AX$3</f>
        <v>2</v>
      </c>
      <c r="AY7" s="1" t="str">
        <f>Sheet1!BB$3</f>
        <v>`3/90</v>
      </c>
      <c r="AZ7" s="1" t="str">
        <f>Sheet1!BC$3</f>
        <v>Final</v>
      </c>
      <c r="BA7" s="1"/>
      <c r="BB7" s="1"/>
      <c r="BC7" s="1"/>
      <c r="BD7" s="1"/>
      <c r="BE7" s="1">
        <f>Sheet1!BH$3</f>
        <v>90</v>
      </c>
      <c r="BF7" s="1">
        <f>Sheet1!BI$3</f>
        <v>80</v>
      </c>
      <c r="BG7" s="1">
        <f>Sheet1!BJ$3</f>
        <v>70</v>
      </c>
      <c r="BH7" s="1">
        <f>Sheet1!BK$3</f>
        <v>60</v>
      </c>
    </row>
    <row r="8" spans="1:61" ht="12.75" customHeight="1" x14ac:dyDescent="0.2">
      <c r="A8" s="1" t="e">
        <f>Sheet1!#REF!</f>
        <v>#REF!</v>
      </c>
      <c r="B8" s="1" t="str">
        <f>Sheet1!B5</f>
        <v>Cpt. Cool</v>
      </c>
      <c r="C8" s="1">
        <f>Sheet1!C5</f>
        <v>0</v>
      </c>
      <c r="D8" s="1">
        <f>Sheet1!D5</f>
        <v>0</v>
      </c>
      <c r="E8" s="1" t="e">
        <f>Sheet1!#REF!</f>
        <v>#REF!</v>
      </c>
      <c r="F8" s="1" t="e">
        <f>Sheet1!#REF!</f>
        <v>#REF!</v>
      </c>
      <c r="G8" s="1" t="e">
        <f>Sheet1!#REF!</f>
        <v>#REF!</v>
      </c>
      <c r="H8" s="1" t="e">
        <f>Sheet1!#REF!</f>
        <v>#REF!</v>
      </c>
      <c r="I8" s="1" t="e">
        <f>Sheet1!#REF!</f>
        <v>#REF!</v>
      </c>
      <c r="J8" s="1" t="e">
        <f>Sheet1!#REF!</f>
        <v>#REF!</v>
      </c>
      <c r="K8" s="1" t="e">
        <f>Sheet1!#REF!</f>
        <v>#REF!</v>
      </c>
      <c r="L8" s="1" t="e">
        <f>Sheet1!#REF!</f>
        <v>#REF!</v>
      </c>
      <c r="M8" s="1">
        <f>Sheet1!N5</f>
        <v>9</v>
      </c>
      <c r="N8" s="1" t="e">
        <f>Sheet1!#REF!</f>
        <v>#REF!</v>
      </c>
      <c r="O8" s="1" t="e">
        <f>Sheet1!#REF!</f>
        <v>#REF!</v>
      </c>
      <c r="P8" s="1" t="e">
        <f>Sheet1!#REF!</f>
        <v>#REF!</v>
      </c>
      <c r="Q8" s="1" t="e">
        <f>Sheet1!#REF!</f>
        <v>#REF!</v>
      </c>
      <c r="R8" s="1" t="e">
        <f>Sheet1!#REF!</f>
        <v>#REF!</v>
      </c>
      <c r="S8" s="1" t="e">
        <f>Sheet1!#REF!</f>
        <v>#REF!</v>
      </c>
      <c r="T8" s="1" t="e">
        <f>Sheet1!#REF!</f>
        <v>#REF!</v>
      </c>
      <c r="U8" s="1" t="e">
        <f>Sheet1!#REF!</f>
        <v>#REF!</v>
      </c>
      <c r="V8" s="1" t="e">
        <f>Sheet1!#REF!</f>
        <v>#REF!</v>
      </c>
      <c r="W8" s="1" t="e">
        <f>Sheet1!#REF!</f>
        <v>#REF!</v>
      </c>
      <c r="X8" s="1"/>
      <c r="Y8" s="1" t="e">
        <f>Sheet1!#REF!</f>
        <v>#REF!</v>
      </c>
      <c r="Z8" s="1" t="e">
        <f>Sheet1!#REF!</f>
        <v>#REF!</v>
      </c>
      <c r="AA8" s="1"/>
      <c r="AB8" s="1"/>
      <c r="AC8" s="1"/>
      <c r="AD8" s="1">
        <f>Sheet1!AE5</f>
        <v>0</v>
      </c>
      <c r="AE8" s="1">
        <f>Sheet1!AF5</f>
        <v>0</v>
      </c>
      <c r="AF8" s="1">
        <f>Sheet1!AG5</f>
        <v>0</v>
      </c>
      <c r="AG8" s="7" t="e">
        <f>Sheet1!#REF!</f>
        <v>#REF!</v>
      </c>
      <c r="AH8" s="8" t="e">
        <f>Sheet1!#REF!</f>
        <v>#REF!</v>
      </c>
      <c r="AI8" s="14">
        <f>Sheet1!AH5</f>
        <v>249</v>
      </c>
      <c r="AJ8" s="5">
        <f>Sheet1!AI5</f>
        <v>8.5</v>
      </c>
      <c r="AK8" s="1">
        <f>Sheet1!AJ5</f>
        <v>9.5</v>
      </c>
      <c r="AL8" s="1">
        <f>Sheet1!AK5</f>
        <v>10</v>
      </c>
      <c r="AM8" s="1">
        <f>Sheet1!AL5</f>
        <v>10</v>
      </c>
      <c r="AN8" s="1">
        <f>Sheet1!AM5</f>
        <v>10</v>
      </c>
      <c r="AO8" s="1">
        <f>Sheet1!AN5</f>
        <v>8.5</v>
      </c>
      <c r="AP8" s="1">
        <f>Sheet1!AO5</f>
        <v>9.8000000000000007</v>
      </c>
      <c r="AQ8" s="1">
        <f>Sheet1!AP5</f>
        <v>10</v>
      </c>
      <c r="AR8" s="1">
        <f>Sheet1!AQ5</f>
        <v>10</v>
      </c>
      <c r="AS8" s="1">
        <f>Sheet1!AS5</f>
        <v>10</v>
      </c>
      <c r="AT8" s="1">
        <f>Sheet1!AT5</f>
        <v>90</v>
      </c>
      <c r="AU8" s="14">
        <f>Sheet1!AU5</f>
        <v>8.5</v>
      </c>
      <c r="AV8" s="14">
        <f>Sheet1!AV5</f>
        <v>236.7</v>
      </c>
      <c r="AW8" s="5">
        <f>Sheet1!AW5</f>
        <v>92</v>
      </c>
      <c r="AX8" s="1">
        <f>Sheet1!AX5</f>
        <v>71</v>
      </c>
      <c r="AY8" s="1">
        <f>Sheet1!BB5</f>
        <v>94.444444444444443</v>
      </c>
      <c r="AZ8" s="1">
        <f>Sheet1!BC5</f>
        <v>0</v>
      </c>
      <c r="BA8" s="1">
        <f>Sheet1!BD5</f>
        <v>766.1444444444445</v>
      </c>
      <c r="BB8" s="1">
        <f>Sheet1!BE5</f>
        <v>95.768055555555563</v>
      </c>
      <c r="BC8" s="1" t="str">
        <f>Sheet1!BF5</f>
        <v>Cpt. Cool</v>
      </c>
      <c r="BD8" s="1"/>
      <c r="BE8" s="1">
        <f>Sheet1!BH5</f>
        <v>133.8555555555555</v>
      </c>
      <c r="BF8" s="1">
        <f>Sheet1!BI5</f>
        <v>33.855555555555497</v>
      </c>
      <c r="BG8" s="1">
        <f>Sheet1!BJ5</f>
        <v>-66.144444444444503</v>
      </c>
      <c r="BH8" s="1">
        <f>Sheet1!BK5</f>
        <v>-166.1444444444445</v>
      </c>
    </row>
    <row r="9" spans="1:61" ht="12.75" customHeight="1" x14ac:dyDescent="0.2">
      <c r="A9" s="1"/>
      <c r="B9" s="1"/>
      <c r="C9" s="1"/>
      <c r="D9" s="1">
        <f>Sheet1!E$37</f>
        <v>0</v>
      </c>
      <c r="E9" s="1">
        <f>Sheet1!F$37</f>
        <v>5</v>
      </c>
      <c r="F9" s="1">
        <f>Sheet1!G$37</f>
        <v>12</v>
      </c>
      <c r="G9" s="1">
        <f>Sheet1!H$37</f>
        <v>26</v>
      </c>
      <c r="H9" s="1">
        <f>Sheet1!I$37</f>
        <v>38</v>
      </c>
      <c r="I9" s="1">
        <f>Sheet1!J$37</f>
        <v>13</v>
      </c>
      <c r="J9" s="1">
        <f>Sheet1!K$37</f>
        <v>20</v>
      </c>
      <c r="K9" s="1">
        <f>Sheet1!L$37</f>
        <v>10</v>
      </c>
      <c r="L9" s="1">
        <f>Sheet1!M$37</f>
        <v>22</v>
      </c>
      <c r="M9" s="1">
        <f>Sheet1!N$37</f>
        <v>9</v>
      </c>
      <c r="N9" s="1">
        <f>Sheet1!O$37</f>
        <v>0</v>
      </c>
      <c r="O9" s="1">
        <f>Sheet1!P$37</f>
        <v>10</v>
      </c>
      <c r="P9" s="1">
        <f>Sheet1!Q$37</f>
        <v>11</v>
      </c>
      <c r="Q9" s="1">
        <f>Sheet1!R$37</f>
        <v>11</v>
      </c>
      <c r="R9" s="1">
        <f>Sheet1!S$37</f>
        <v>3</v>
      </c>
      <c r="S9" s="1">
        <f>Sheet1!T$37</f>
        <v>0</v>
      </c>
      <c r="T9" s="1">
        <f>Sheet1!U$37</f>
        <v>7</v>
      </c>
      <c r="U9" s="1">
        <f>Sheet1!V$37</f>
        <v>5</v>
      </c>
      <c r="V9" s="1">
        <f>Sheet1!W$37</f>
        <v>7</v>
      </c>
      <c r="W9" s="1">
        <f>Sheet1!X$37</f>
        <v>9</v>
      </c>
      <c r="X9" s="1">
        <f>Sheet1!Y$37</f>
        <v>9</v>
      </c>
      <c r="Y9" s="1">
        <f>Sheet1!Z$37</f>
        <v>10</v>
      </c>
      <c r="Z9" s="1">
        <f>Sheet1!AA$37</f>
        <v>0</v>
      </c>
      <c r="AA9" s="1">
        <f>Sheet1!AB$37</f>
        <v>13</v>
      </c>
      <c r="AB9" s="1">
        <f>Sheet1!AC$37</f>
        <v>0</v>
      </c>
      <c r="AC9" s="1">
        <f>Sheet1!AD$37</f>
        <v>0</v>
      </c>
      <c r="AD9" s="1">
        <f>Sheet1!AE$37</f>
        <v>0</v>
      </c>
      <c r="AE9" s="1">
        <f>Sheet1!AF$37</f>
        <v>0</v>
      </c>
      <c r="AF9" s="1">
        <f>Sheet1!AG$37</f>
        <v>0</v>
      </c>
      <c r="AG9" s="7" t="e">
        <f>Sheet1!#REF!</f>
        <v>#REF!</v>
      </c>
      <c r="AH9" s="8" t="e">
        <f>Sheet1!#REF!</f>
        <v>#REF!</v>
      </c>
      <c r="AI9" s="14">
        <f>Sheet1!AH$37</f>
        <v>250</v>
      </c>
      <c r="AJ9" s="5">
        <f>Sheet1!AI$37</f>
        <v>10</v>
      </c>
      <c r="AK9" s="1">
        <f>Sheet1!AJ$37</f>
        <v>10</v>
      </c>
      <c r="AL9" s="1">
        <f>Sheet1!AK$37</f>
        <v>10</v>
      </c>
      <c r="AM9" s="1">
        <f>Sheet1!AL$37</f>
        <v>10</v>
      </c>
      <c r="AN9" s="1">
        <f>Sheet1!AM$37</f>
        <v>10</v>
      </c>
      <c r="AO9" s="1">
        <f>Sheet1!AN$37</f>
        <v>10</v>
      </c>
      <c r="AP9" s="1">
        <f>Sheet1!AO$37</f>
        <v>10</v>
      </c>
      <c r="AQ9" s="1">
        <f>Sheet1!AP$37</f>
        <v>10</v>
      </c>
      <c r="AR9" s="1">
        <f>Sheet1!AQ$37</f>
        <v>10</v>
      </c>
      <c r="AS9" s="1">
        <f>Sheet1!AS$37</f>
        <v>10</v>
      </c>
      <c r="AT9" s="1">
        <f>Sheet1!AT$37</f>
        <v>100</v>
      </c>
      <c r="AU9" s="7">
        <f>Sheet1!AU$37</f>
        <v>10</v>
      </c>
      <c r="AV9" s="8">
        <f>Sheet1!AV$37</f>
        <v>250</v>
      </c>
      <c r="AW9" s="5">
        <f>Sheet1!AW$37</f>
        <v>100</v>
      </c>
      <c r="AX9" s="1">
        <f>Sheet1!AX$37</f>
        <v>100</v>
      </c>
      <c r="AY9" s="1">
        <f>Sheet1!BB$37</f>
        <v>100</v>
      </c>
      <c r="AZ9" s="1">
        <f>Sheet1!BC$37</f>
        <v>0</v>
      </c>
      <c r="BA9" s="1">
        <f>Sheet1!BD$37</f>
        <v>800</v>
      </c>
      <c r="BB9" s="1"/>
      <c r="BC9" s="1"/>
      <c r="BD9" s="1"/>
      <c r="BE9" s="1"/>
      <c r="BF9" s="1"/>
      <c r="BG9" s="1"/>
      <c r="BH9" s="1"/>
    </row>
    <row r="10" spans="1:61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"/>
      <c r="AE10" s="4"/>
      <c r="AF10" s="4"/>
      <c r="AG10" s="7"/>
      <c r="AH10" s="8"/>
      <c r="AI10" s="14"/>
      <c r="AJ10" s="5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4"/>
      <c r="AV10" s="14"/>
      <c r="AW10" s="5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1" ht="12.75" customHeight="1" x14ac:dyDescent="0.2">
      <c r="A11" s="1"/>
      <c r="B11" s="1"/>
      <c r="C11" s="1"/>
      <c r="D11" s="1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"/>
      <c r="AE11" s="4"/>
      <c r="AF11" s="4"/>
      <c r="AG11" s="7" t="s">
        <v>4</v>
      </c>
      <c r="AH11" s="8"/>
      <c r="AI11" s="14" t="s">
        <v>15</v>
      </c>
      <c r="AJ11" s="5" t="s">
        <v>1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4" t="s">
        <v>4</v>
      </c>
      <c r="AV11" s="14" t="s">
        <v>17</v>
      </c>
      <c r="AW11" s="5" t="s">
        <v>2</v>
      </c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1" ht="12.75" customHeight="1" x14ac:dyDescent="0.2">
      <c r="A12" s="1"/>
      <c r="B12" s="1">
        <f>Sheet1!C$3</f>
        <v>0</v>
      </c>
      <c r="C12" s="1">
        <f>Sheet1!D$3</f>
        <v>0</v>
      </c>
      <c r="D12" s="1">
        <f>Sheet1!E$3</f>
        <v>0</v>
      </c>
      <c r="E12" s="1">
        <f>Sheet1!F$3</f>
        <v>1</v>
      </c>
      <c r="F12" s="1">
        <f>Sheet1!G$3</f>
        <v>2</v>
      </c>
      <c r="G12" s="1">
        <f>Sheet1!H$3</f>
        <v>3</v>
      </c>
      <c r="H12" s="1">
        <f>Sheet1!I$3</f>
        <v>4</v>
      </c>
      <c r="I12" s="1">
        <f>Sheet1!J$3</f>
        <v>5</v>
      </c>
      <c r="J12" s="1">
        <f>Sheet1!K$3</f>
        <v>6</v>
      </c>
      <c r="K12" s="1">
        <f>Sheet1!L$3</f>
        <v>7</v>
      </c>
      <c r="L12" s="1">
        <f>Sheet1!M$3</f>
        <v>8</v>
      </c>
      <c r="M12" s="1">
        <f>Sheet1!N$3</f>
        <v>9</v>
      </c>
      <c r="N12" s="1">
        <f>Sheet1!O$3</f>
        <v>10</v>
      </c>
      <c r="O12" s="1">
        <f>Sheet1!P$3</f>
        <v>11</v>
      </c>
      <c r="P12" s="1">
        <f>Sheet1!Q$3</f>
        <v>12</v>
      </c>
      <c r="Q12" s="1">
        <f>Sheet1!R$3</f>
        <v>13</v>
      </c>
      <c r="R12" s="1">
        <f>Sheet1!S$3</f>
        <v>14</v>
      </c>
      <c r="S12" s="1">
        <f>Sheet1!T$3</f>
        <v>15</v>
      </c>
      <c r="T12" s="1">
        <f>Sheet1!U$3</f>
        <v>16</v>
      </c>
      <c r="U12" s="1">
        <f>Sheet1!V$3</f>
        <v>17</v>
      </c>
      <c r="V12" s="1">
        <f>Sheet1!W$3</f>
        <v>18</v>
      </c>
      <c r="W12" s="1">
        <f>Sheet1!X$3</f>
        <v>19</v>
      </c>
      <c r="X12" s="1">
        <f>Sheet1!Y$3</f>
        <v>20</v>
      </c>
      <c r="Y12" s="1">
        <f>Sheet1!Z$3</f>
        <v>21</v>
      </c>
      <c r="Z12" s="1">
        <f>Sheet1!AA$3</f>
        <v>22</v>
      </c>
      <c r="AA12" s="1">
        <f>Sheet1!AB$3</f>
        <v>23</v>
      </c>
      <c r="AB12" s="1">
        <f>Sheet1!AC$3</f>
        <v>24</v>
      </c>
      <c r="AC12" s="1">
        <f>Sheet1!AD$3</f>
        <v>25</v>
      </c>
      <c r="AD12" s="1">
        <f>Sheet1!AE$3</f>
        <v>26</v>
      </c>
      <c r="AE12" s="1">
        <f>Sheet1!AF$3</f>
        <v>27</v>
      </c>
      <c r="AF12" s="1">
        <f>Sheet1!AG$3</f>
        <v>28</v>
      </c>
      <c r="AG12" s="7" t="e">
        <f>Sheet1!#REF!</f>
        <v>#REF!</v>
      </c>
      <c r="AH12" s="8" t="e">
        <f>Sheet1!#REF!</f>
        <v>#REF!</v>
      </c>
      <c r="AI12" s="14"/>
      <c r="AJ12" s="5">
        <f>Sheet1!AI$3</f>
        <v>1</v>
      </c>
      <c r="AK12" s="1">
        <f>Sheet1!AJ$3</f>
        <v>2</v>
      </c>
      <c r="AL12" s="1">
        <f>Sheet1!AK$3</f>
        <v>3</v>
      </c>
      <c r="AM12" s="1">
        <f>Sheet1!AL$3</f>
        <v>4</v>
      </c>
      <c r="AN12" s="1">
        <f>Sheet1!AM$3</f>
        <v>5</v>
      </c>
      <c r="AO12" s="1">
        <f>Sheet1!AN$3</f>
        <v>6</v>
      </c>
      <c r="AP12" s="1">
        <f>Sheet1!AO$3</f>
        <v>7</v>
      </c>
      <c r="AQ12" s="1">
        <f>Sheet1!AP$3</f>
        <v>8</v>
      </c>
      <c r="AR12" s="1">
        <f>Sheet1!AQ$3</f>
        <v>9</v>
      </c>
      <c r="AS12" s="1">
        <f>Sheet1!AS$3</f>
        <v>11</v>
      </c>
      <c r="AT12" s="1">
        <f>Sheet1!AT$3</f>
        <v>12</v>
      </c>
      <c r="AU12" s="14"/>
      <c r="AV12" s="14"/>
      <c r="AW12" s="5">
        <f>Sheet1!AW$3</f>
        <v>1</v>
      </c>
      <c r="AX12" s="1">
        <f>Sheet1!AX$3</f>
        <v>2</v>
      </c>
      <c r="AY12" s="1" t="str">
        <f>Sheet1!BB$3</f>
        <v>`3/90</v>
      </c>
      <c r="AZ12" s="1" t="str">
        <f>Sheet1!BC$3</f>
        <v>Final</v>
      </c>
      <c r="BA12" s="1"/>
      <c r="BB12" s="1"/>
      <c r="BC12" s="1"/>
      <c r="BD12" s="1"/>
      <c r="BE12" s="1">
        <f>Sheet1!BH$3</f>
        <v>90</v>
      </c>
      <c r="BF12" s="1">
        <f>Sheet1!BI$3</f>
        <v>80</v>
      </c>
      <c r="BG12" s="1">
        <f>Sheet1!BJ$3</f>
        <v>70</v>
      </c>
      <c r="BH12" s="1">
        <f>Sheet1!BK$3</f>
        <v>60</v>
      </c>
    </row>
    <row r="13" spans="1:61" ht="12.75" customHeight="1" x14ac:dyDescent="0.2">
      <c r="A13" s="1" t="e">
        <f>Sheet1!#REF!</f>
        <v>#REF!</v>
      </c>
      <c r="B13" s="1" t="str">
        <f>Sheet1!B6</f>
        <v>albie</v>
      </c>
      <c r="C13" s="1">
        <f>Sheet1!C6</f>
        <v>0</v>
      </c>
      <c r="D13" s="1">
        <f>Sheet1!D6</f>
        <v>0</v>
      </c>
      <c r="E13" s="1" t="e">
        <f>Sheet1!#REF!</f>
        <v>#REF!</v>
      </c>
      <c r="F13" s="1" t="e">
        <f>Sheet1!#REF!</f>
        <v>#REF!</v>
      </c>
      <c r="G13" s="1" t="e">
        <f>Sheet1!#REF!</f>
        <v>#REF!</v>
      </c>
      <c r="H13" s="1" t="e">
        <f>Sheet1!#REF!</f>
        <v>#REF!</v>
      </c>
      <c r="I13" s="1" t="e">
        <f>Sheet1!#REF!</f>
        <v>#REF!</v>
      </c>
      <c r="J13" s="1" t="e">
        <f>Sheet1!#REF!</f>
        <v>#REF!</v>
      </c>
      <c r="K13" s="1" t="e">
        <f>Sheet1!#REF!</f>
        <v>#REF!</v>
      </c>
      <c r="L13" s="1" t="e">
        <f>Sheet1!#REF!</f>
        <v>#REF!</v>
      </c>
      <c r="M13" s="1">
        <f>Sheet1!N6</f>
        <v>9</v>
      </c>
      <c r="N13" s="1" t="e">
        <f>Sheet1!#REF!</f>
        <v>#REF!</v>
      </c>
      <c r="O13" s="1" t="e">
        <f>Sheet1!#REF!</f>
        <v>#REF!</v>
      </c>
      <c r="P13" s="1" t="e">
        <f>Sheet1!#REF!</f>
        <v>#REF!</v>
      </c>
      <c r="Q13" s="1" t="e">
        <f>Sheet1!#REF!</f>
        <v>#REF!</v>
      </c>
      <c r="R13" s="1" t="e">
        <f>Sheet1!#REF!</f>
        <v>#REF!</v>
      </c>
      <c r="S13" s="1" t="e">
        <f>Sheet1!#REF!</f>
        <v>#REF!</v>
      </c>
      <c r="T13" s="1" t="e">
        <f>Sheet1!#REF!</f>
        <v>#REF!</v>
      </c>
      <c r="U13" s="1" t="e">
        <f>Sheet1!#REF!</f>
        <v>#REF!</v>
      </c>
      <c r="V13" s="1" t="e">
        <f>Sheet1!#REF!</f>
        <v>#REF!</v>
      </c>
      <c r="W13" s="1" t="e">
        <f>Sheet1!#REF!</f>
        <v>#REF!</v>
      </c>
      <c r="X13" s="1" t="e">
        <f>Sheet1!#REF!</f>
        <v>#REF!</v>
      </c>
      <c r="Y13" s="1" t="e">
        <f>Sheet1!#REF!</f>
        <v>#REF!</v>
      </c>
      <c r="Z13" s="1" t="e">
        <f>Sheet1!#REF!</f>
        <v>#REF!</v>
      </c>
      <c r="AA13" s="1" t="e">
        <f>Sheet1!#REF!</f>
        <v>#REF!</v>
      </c>
      <c r="AB13" s="1">
        <f>Sheet1!AC6</f>
        <v>0</v>
      </c>
      <c r="AC13" s="1">
        <f>Sheet1!AD6</f>
        <v>0</v>
      </c>
      <c r="AD13" s="1">
        <f>Sheet1!AE6</f>
        <v>0</v>
      </c>
      <c r="AE13" s="1">
        <f>Sheet1!AF6</f>
        <v>0</v>
      </c>
      <c r="AF13" s="1"/>
      <c r="AG13" s="7" t="e">
        <f>Sheet1!#REF!</f>
        <v>#REF!</v>
      </c>
      <c r="AH13" s="8" t="e">
        <f>Sheet1!#REF!</f>
        <v>#REF!</v>
      </c>
      <c r="AI13" s="14">
        <f>Sheet1!AH6</f>
        <v>233.8</v>
      </c>
      <c r="AJ13" s="5">
        <f>Sheet1!AI6</f>
        <v>8.5</v>
      </c>
      <c r="AK13" s="1">
        <f>Sheet1!AJ6</f>
        <v>9.5</v>
      </c>
      <c r="AL13" s="1">
        <f>Sheet1!AK6</f>
        <v>10</v>
      </c>
      <c r="AM13" s="1">
        <f>Sheet1!AL6</f>
        <v>10</v>
      </c>
      <c r="AN13" s="1">
        <f>Sheet1!AM6</f>
        <v>10</v>
      </c>
      <c r="AO13" s="1">
        <f>Sheet1!AN6</f>
        <v>8.5</v>
      </c>
      <c r="AP13" s="1">
        <f>Sheet1!AO6</f>
        <v>9.8000000000000007</v>
      </c>
      <c r="AQ13" s="1">
        <f>Sheet1!AP6</f>
        <v>10</v>
      </c>
      <c r="AR13" s="1">
        <f>Sheet1!AQ6</f>
        <v>10</v>
      </c>
      <c r="AS13" s="1">
        <f>Sheet1!AS6</f>
        <v>10</v>
      </c>
      <c r="AT13" s="1">
        <f>Sheet1!AT6</f>
        <v>90</v>
      </c>
      <c r="AU13" s="14">
        <f>Sheet1!AU6</f>
        <v>8.5</v>
      </c>
      <c r="AV13" s="14">
        <f>Sheet1!AV6</f>
        <v>236.7</v>
      </c>
      <c r="AW13" s="5">
        <f>Sheet1!AW6</f>
        <v>105</v>
      </c>
      <c r="AX13" s="1">
        <f>Sheet1!AX6</f>
        <v>77</v>
      </c>
      <c r="AY13" s="1">
        <f>Sheet1!BB6</f>
        <v>82.222222222222214</v>
      </c>
      <c r="AZ13" s="1">
        <f>Sheet1!BC6</f>
        <v>0</v>
      </c>
      <c r="BA13" s="1">
        <f>Sheet1!BD6</f>
        <v>757.72222222222217</v>
      </c>
      <c r="BB13" s="1">
        <f>Sheet1!BE6</f>
        <v>94.715277777777771</v>
      </c>
      <c r="BC13" s="1" t="str">
        <f>Sheet1!BF6</f>
        <v>albie</v>
      </c>
      <c r="BD13" s="1"/>
      <c r="BE13" s="1">
        <f>Sheet1!BH6</f>
        <v>142.27777777777783</v>
      </c>
      <c r="BF13" s="1">
        <f>Sheet1!BI6</f>
        <v>42.277777777777828</v>
      </c>
      <c r="BG13" s="1">
        <f>Sheet1!BJ6</f>
        <v>-57.722222222222172</v>
      </c>
      <c r="BH13" s="1">
        <f>Sheet1!BK6</f>
        <v>-157.72222222222217</v>
      </c>
    </row>
    <row r="14" spans="1:61" ht="12.75" customHeight="1" x14ac:dyDescent="0.2">
      <c r="A14" s="1"/>
      <c r="B14" s="1"/>
      <c r="C14" s="1"/>
      <c r="D14" s="1">
        <f>Sheet1!E$37</f>
        <v>0</v>
      </c>
      <c r="E14" s="1">
        <f>Sheet1!F$37</f>
        <v>5</v>
      </c>
      <c r="F14" s="1">
        <f>Sheet1!G$37</f>
        <v>12</v>
      </c>
      <c r="G14" s="1">
        <f>Sheet1!H$37</f>
        <v>26</v>
      </c>
      <c r="H14" s="1">
        <f>Sheet1!I$37</f>
        <v>38</v>
      </c>
      <c r="I14" s="1">
        <f>Sheet1!J$37</f>
        <v>13</v>
      </c>
      <c r="J14" s="1">
        <f>Sheet1!K$37</f>
        <v>20</v>
      </c>
      <c r="K14" s="1">
        <f>Sheet1!L$37</f>
        <v>10</v>
      </c>
      <c r="L14" s="1">
        <f>Sheet1!M$37</f>
        <v>22</v>
      </c>
      <c r="M14" s="1">
        <f>Sheet1!N$37</f>
        <v>9</v>
      </c>
      <c r="N14" s="1">
        <f>Sheet1!O$37</f>
        <v>0</v>
      </c>
      <c r="O14" s="1">
        <f>Sheet1!P$37</f>
        <v>10</v>
      </c>
      <c r="P14" s="1">
        <f>Sheet1!Q$37</f>
        <v>11</v>
      </c>
      <c r="Q14" s="1">
        <f>Sheet1!R$37</f>
        <v>11</v>
      </c>
      <c r="R14" s="1">
        <f>Sheet1!S$37</f>
        <v>3</v>
      </c>
      <c r="S14" s="1">
        <f>Sheet1!T$37</f>
        <v>0</v>
      </c>
      <c r="T14" s="1">
        <f>Sheet1!U$37</f>
        <v>7</v>
      </c>
      <c r="U14" s="1">
        <f>Sheet1!V$37</f>
        <v>5</v>
      </c>
      <c r="V14" s="1">
        <f>Sheet1!W$37</f>
        <v>7</v>
      </c>
      <c r="W14" s="1">
        <f>Sheet1!X$37</f>
        <v>9</v>
      </c>
      <c r="X14" s="1">
        <f>Sheet1!Y$37</f>
        <v>9</v>
      </c>
      <c r="Y14" s="1">
        <f>Sheet1!Z$37</f>
        <v>10</v>
      </c>
      <c r="Z14" s="1">
        <f>Sheet1!AA$37</f>
        <v>0</v>
      </c>
      <c r="AA14" s="1">
        <f>Sheet1!AB$37</f>
        <v>13</v>
      </c>
      <c r="AB14" s="1">
        <f>Sheet1!AC$37</f>
        <v>0</v>
      </c>
      <c r="AC14" s="1">
        <f>Sheet1!AD$37</f>
        <v>0</v>
      </c>
      <c r="AD14" s="1">
        <f>Sheet1!AE$37</f>
        <v>0</v>
      </c>
      <c r="AE14" s="1">
        <f>Sheet1!AF$37</f>
        <v>0</v>
      </c>
      <c r="AF14" s="1">
        <f>Sheet1!AG$37</f>
        <v>0</v>
      </c>
      <c r="AG14" s="7" t="e">
        <f>Sheet1!#REF!</f>
        <v>#REF!</v>
      </c>
      <c r="AH14" s="8" t="e">
        <f>Sheet1!#REF!</f>
        <v>#REF!</v>
      </c>
      <c r="AI14" s="14">
        <f>Sheet1!AH$37</f>
        <v>250</v>
      </c>
      <c r="AJ14" s="5">
        <f>Sheet1!AI$37</f>
        <v>10</v>
      </c>
      <c r="AK14" s="1">
        <f>Sheet1!AJ$37</f>
        <v>10</v>
      </c>
      <c r="AL14" s="1">
        <f>Sheet1!AK$37</f>
        <v>10</v>
      </c>
      <c r="AM14" s="1">
        <f>Sheet1!AL$37</f>
        <v>10</v>
      </c>
      <c r="AN14" s="1">
        <f>Sheet1!AM$37</f>
        <v>10</v>
      </c>
      <c r="AO14" s="1">
        <f>Sheet1!AN$37</f>
        <v>10</v>
      </c>
      <c r="AP14" s="1">
        <f>Sheet1!AO$37</f>
        <v>10</v>
      </c>
      <c r="AQ14" s="1">
        <f>Sheet1!AP$37</f>
        <v>10</v>
      </c>
      <c r="AR14" s="1">
        <f>Sheet1!AQ$37</f>
        <v>10</v>
      </c>
      <c r="AS14" s="1">
        <f>Sheet1!AS$37</f>
        <v>10</v>
      </c>
      <c r="AT14" s="1">
        <f>Sheet1!AT$37</f>
        <v>100</v>
      </c>
      <c r="AU14" s="7">
        <f>Sheet1!AU$37</f>
        <v>10</v>
      </c>
      <c r="AV14" s="8">
        <f>Sheet1!AV$37</f>
        <v>250</v>
      </c>
      <c r="AW14" s="5">
        <f>Sheet1!AW$37</f>
        <v>100</v>
      </c>
      <c r="AX14" s="1">
        <f>Sheet1!AX$37</f>
        <v>100</v>
      </c>
      <c r="AY14" s="1">
        <f>Sheet1!BB$37</f>
        <v>100</v>
      </c>
      <c r="AZ14" s="1">
        <f>Sheet1!BC$37</f>
        <v>0</v>
      </c>
      <c r="BA14" s="1">
        <f>Sheet1!BD$37</f>
        <v>800</v>
      </c>
      <c r="BB14" s="1"/>
      <c r="BC14" s="1"/>
      <c r="BD14" s="1"/>
      <c r="BE14" s="1"/>
      <c r="BF14" s="1"/>
      <c r="BG14" s="1"/>
      <c r="BH14" s="1"/>
    </row>
    <row r="15" spans="1:6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7"/>
      <c r="AH15" s="8"/>
      <c r="AI15" s="14"/>
      <c r="AJ15" s="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4"/>
      <c r="AV15" s="14"/>
      <c r="AW15" s="5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1" ht="12.75" customHeight="1" x14ac:dyDescent="0.2">
      <c r="A16" s="1"/>
      <c r="B16" s="1"/>
      <c r="C16" s="1"/>
      <c r="D16" s="1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7" t="s">
        <v>4</v>
      </c>
      <c r="AH16" s="8"/>
      <c r="AI16" s="14" t="s">
        <v>15</v>
      </c>
      <c r="AJ16" s="5" t="s">
        <v>1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4" t="s">
        <v>4</v>
      </c>
      <c r="AV16" s="14" t="s">
        <v>17</v>
      </c>
      <c r="AW16" s="5" t="s">
        <v>2</v>
      </c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2.75" customHeight="1" x14ac:dyDescent="0.2">
      <c r="A17" s="1"/>
      <c r="B17" s="1">
        <f>Sheet1!C$3</f>
        <v>0</v>
      </c>
      <c r="C17" s="1">
        <f>Sheet1!D$3</f>
        <v>0</v>
      </c>
      <c r="D17" s="1">
        <f>Sheet1!E$3</f>
        <v>0</v>
      </c>
      <c r="E17" s="1">
        <f>Sheet1!F$3</f>
        <v>1</v>
      </c>
      <c r="F17" s="1">
        <f>Sheet1!G$3</f>
        <v>2</v>
      </c>
      <c r="G17" s="1">
        <f>Sheet1!H$3</f>
        <v>3</v>
      </c>
      <c r="H17" s="1">
        <f>Sheet1!I$3</f>
        <v>4</v>
      </c>
      <c r="I17" s="1">
        <f>Sheet1!J$3</f>
        <v>5</v>
      </c>
      <c r="J17" s="1">
        <f>Sheet1!K$3</f>
        <v>6</v>
      </c>
      <c r="K17" s="1">
        <f>Sheet1!L$3</f>
        <v>7</v>
      </c>
      <c r="L17" s="1">
        <f>Sheet1!M$3</f>
        <v>8</v>
      </c>
      <c r="M17" s="1">
        <f>Sheet1!N$3</f>
        <v>9</v>
      </c>
      <c r="N17" s="1">
        <f>Sheet1!O$3</f>
        <v>10</v>
      </c>
      <c r="O17" s="1">
        <f>Sheet1!P$3</f>
        <v>11</v>
      </c>
      <c r="P17" s="1">
        <f>Sheet1!Q$3</f>
        <v>12</v>
      </c>
      <c r="Q17" s="1">
        <f>Sheet1!R$3</f>
        <v>13</v>
      </c>
      <c r="R17" s="1">
        <f>Sheet1!S$3</f>
        <v>14</v>
      </c>
      <c r="S17" s="1">
        <f>Sheet1!T$3</f>
        <v>15</v>
      </c>
      <c r="T17" s="1">
        <f>Sheet1!U$3</f>
        <v>16</v>
      </c>
      <c r="U17" s="1">
        <f>Sheet1!V$3</f>
        <v>17</v>
      </c>
      <c r="V17" s="1">
        <f>Sheet1!W$3</f>
        <v>18</v>
      </c>
      <c r="W17" s="1">
        <f>Sheet1!X$3</f>
        <v>19</v>
      </c>
      <c r="X17" s="1">
        <f>Sheet1!Y$3</f>
        <v>20</v>
      </c>
      <c r="Y17" s="1">
        <f>Sheet1!Z$3</f>
        <v>21</v>
      </c>
      <c r="Z17" s="1">
        <f>Sheet1!AA$3</f>
        <v>22</v>
      </c>
      <c r="AA17" s="1">
        <f>Sheet1!AB$3</f>
        <v>23</v>
      </c>
      <c r="AB17" s="1">
        <f>Sheet1!AC$3</f>
        <v>24</v>
      </c>
      <c r="AC17" s="1">
        <f>Sheet1!AD$3</f>
        <v>25</v>
      </c>
      <c r="AD17" s="1">
        <f>Sheet1!AE$3</f>
        <v>26</v>
      </c>
      <c r="AE17" s="1">
        <f>Sheet1!AF$3</f>
        <v>27</v>
      </c>
      <c r="AF17" s="1">
        <f>Sheet1!AG$3</f>
        <v>28</v>
      </c>
      <c r="AG17" s="7" t="e">
        <f>Sheet1!#REF!</f>
        <v>#REF!</v>
      </c>
      <c r="AH17" s="8" t="e">
        <f>Sheet1!#REF!</f>
        <v>#REF!</v>
      </c>
      <c r="AI17" s="14"/>
      <c r="AJ17" s="5">
        <f>Sheet1!AI$3</f>
        <v>1</v>
      </c>
      <c r="AK17" s="1">
        <f>Sheet1!AJ$3</f>
        <v>2</v>
      </c>
      <c r="AL17" s="1">
        <f>Sheet1!AK$3</f>
        <v>3</v>
      </c>
      <c r="AM17" s="1">
        <f>Sheet1!AL$3</f>
        <v>4</v>
      </c>
      <c r="AN17" s="1">
        <f>Sheet1!AM$3</f>
        <v>5</v>
      </c>
      <c r="AO17" s="1">
        <f>Sheet1!AN$3</f>
        <v>6</v>
      </c>
      <c r="AP17" s="1">
        <f>Sheet1!AO$3</f>
        <v>7</v>
      </c>
      <c r="AQ17" s="1">
        <f>Sheet1!AP$3</f>
        <v>8</v>
      </c>
      <c r="AR17" s="1">
        <f>Sheet1!AQ$3</f>
        <v>9</v>
      </c>
      <c r="AS17" s="1">
        <f>Sheet1!AS$3</f>
        <v>11</v>
      </c>
      <c r="AT17" s="1">
        <f>Sheet1!AT$3</f>
        <v>12</v>
      </c>
      <c r="AU17" s="14"/>
      <c r="AV17" s="14"/>
      <c r="AW17" s="5">
        <f>Sheet1!AW$3</f>
        <v>1</v>
      </c>
      <c r="AX17" s="1">
        <f>Sheet1!AX$3</f>
        <v>2</v>
      </c>
      <c r="AY17" s="1" t="str">
        <f>Sheet1!BB$3</f>
        <v>`3/90</v>
      </c>
      <c r="AZ17" s="1" t="str">
        <f>Sheet1!BC$3</f>
        <v>Final</v>
      </c>
      <c r="BA17" s="1"/>
      <c r="BB17" s="1"/>
      <c r="BC17" s="1"/>
      <c r="BD17" s="1"/>
      <c r="BE17" s="1">
        <f>Sheet1!BH$3</f>
        <v>90</v>
      </c>
      <c r="BF17" s="1">
        <f>Sheet1!BI$3</f>
        <v>80</v>
      </c>
      <c r="BG17" s="1">
        <f>Sheet1!BJ$3</f>
        <v>70</v>
      </c>
      <c r="BH17" s="1">
        <f>Sheet1!BK$3</f>
        <v>60</v>
      </c>
    </row>
    <row r="18" spans="1:60" ht="12.75" customHeight="1" x14ac:dyDescent="0.2">
      <c r="A18" s="1" t="e">
        <f>Sheet1!#REF!</f>
        <v>#REF!</v>
      </c>
      <c r="B18" s="1" t="str">
        <f>Sheet1!B7</f>
        <v>Red Shark bam</v>
      </c>
      <c r="C18" s="1">
        <f>Sheet1!C7</f>
        <v>0</v>
      </c>
      <c r="D18" s="1">
        <f>Sheet1!D7</f>
        <v>0</v>
      </c>
      <c r="E18" s="1" t="e">
        <f>Sheet1!#REF!</f>
        <v>#REF!</v>
      </c>
      <c r="F18" s="1" t="e">
        <f>Sheet1!#REF!</f>
        <v>#REF!</v>
      </c>
      <c r="G18" s="1" t="e">
        <f>Sheet1!#REF!</f>
        <v>#REF!</v>
      </c>
      <c r="H18" s="1" t="e">
        <f>Sheet1!#REF!</f>
        <v>#REF!</v>
      </c>
      <c r="I18" s="1" t="e">
        <f>Sheet1!#REF!</f>
        <v>#REF!</v>
      </c>
      <c r="J18" s="1" t="e">
        <f>Sheet1!#REF!</f>
        <v>#REF!</v>
      </c>
      <c r="K18" s="1" t="e">
        <f>Sheet1!#REF!</f>
        <v>#REF!</v>
      </c>
      <c r="L18" s="1" t="e">
        <f>Sheet1!#REF!</f>
        <v>#REF!</v>
      </c>
      <c r="M18" s="1">
        <f>Sheet1!N7</f>
        <v>9</v>
      </c>
      <c r="N18" s="1" t="e">
        <f>Sheet1!#REF!</f>
        <v>#REF!</v>
      </c>
      <c r="O18" s="1" t="e">
        <f>Sheet1!#REF!</f>
        <v>#REF!</v>
      </c>
      <c r="P18" s="1" t="e">
        <f>Sheet1!#REF!</f>
        <v>#REF!</v>
      </c>
      <c r="Q18" s="1" t="e">
        <f>Sheet1!#REF!</f>
        <v>#REF!</v>
      </c>
      <c r="R18" s="1" t="e">
        <f>Sheet1!#REF!</f>
        <v>#REF!</v>
      </c>
      <c r="S18" s="1" t="e">
        <f>Sheet1!#REF!</f>
        <v>#REF!</v>
      </c>
      <c r="T18" s="1" t="e">
        <f>Sheet1!#REF!</f>
        <v>#REF!</v>
      </c>
      <c r="U18" s="1" t="e">
        <f>Sheet1!#REF!</f>
        <v>#REF!</v>
      </c>
      <c r="V18" s="1" t="e">
        <f>Sheet1!#REF!</f>
        <v>#REF!</v>
      </c>
      <c r="W18" s="1" t="e">
        <f>Sheet1!#REF!</f>
        <v>#REF!</v>
      </c>
      <c r="X18" s="1" t="e">
        <f>Sheet1!#REF!</f>
        <v>#REF!</v>
      </c>
      <c r="Y18" s="1" t="e">
        <f>Sheet1!#REF!</f>
        <v>#REF!</v>
      </c>
      <c r="Z18" s="1" t="e">
        <f>Sheet1!#REF!</f>
        <v>#REF!</v>
      </c>
      <c r="AA18" s="1" t="e">
        <f>Sheet1!#REF!</f>
        <v>#REF!</v>
      </c>
      <c r="AB18" s="1">
        <f>Sheet1!AC7</f>
        <v>0</v>
      </c>
      <c r="AC18" s="1">
        <f>Sheet1!AD7</f>
        <v>0</v>
      </c>
      <c r="AD18" s="1">
        <f>Sheet1!AE7</f>
        <v>0</v>
      </c>
      <c r="AE18" s="1">
        <f>Sheet1!AF7</f>
        <v>0</v>
      </c>
      <c r="AF18" s="1">
        <f>Sheet1!AG7</f>
        <v>0</v>
      </c>
      <c r="AG18" s="7" t="e">
        <f>Sheet1!#REF!</f>
        <v>#REF!</v>
      </c>
      <c r="AH18" s="8" t="e">
        <f>Sheet1!#REF!</f>
        <v>#REF!</v>
      </c>
      <c r="AI18" s="14">
        <f>Sheet1!AH7</f>
        <v>245.10000000000002</v>
      </c>
      <c r="AJ18" s="5">
        <f>Sheet1!AI7</f>
        <v>10</v>
      </c>
      <c r="AK18" s="1">
        <f>Sheet1!AJ7</f>
        <v>9.5</v>
      </c>
      <c r="AL18" s="1">
        <f>Sheet1!AK7</f>
        <v>7</v>
      </c>
      <c r="AM18" s="1">
        <f>Sheet1!AL7</f>
        <v>10</v>
      </c>
      <c r="AN18" s="1">
        <f>Sheet1!AM7</f>
        <v>10</v>
      </c>
      <c r="AO18" s="1">
        <f>Sheet1!AN7</f>
        <v>8</v>
      </c>
      <c r="AP18" s="1">
        <f>Sheet1!AO7</f>
        <v>10</v>
      </c>
      <c r="AQ18" s="1">
        <f>Sheet1!AP7</f>
        <v>9</v>
      </c>
      <c r="AR18" s="1">
        <f>Sheet1!AQ7</f>
        <v>9</v>
      </c>
      <c r="AS18" s="1">
        <f>Sheet1!AS7</f>
        <v>7</v>
      </c>
      <c r="AT18" s="1">
        <f>Sheet1!AT7</f>
        <v>98</v>
      </c>
      <c r="AU18" s="14">
        <f>Sheet1!AU7</f>
        <v>7</v>
      </c>
      <c r="AV18" s="14">
        <f>Sheet1!AV7</f>
        <v>235.25</v>
      </c>
      <c r="AW18" s="5">
        <f>Sheet1!AW7</f>
        <v>97</v>
      </c>
      <c r="AX18" s="1">
        <f>Sheet1!AX7</f>
        <v>54</v>
      </c>
      <c r="AY18" s="1">
        <f>Sheet1!BB7</f>
        <v>90</v>
      </c>
      <c r="AZ18" s="1">
        <f>Sheet1!BC7</f>
        <v>0</v>
      </c>
      <c r="BA18" s="1">
        <f>Sheet1!BD7</f>
        <v>757.35</v>
      </c>
      <c r="BB18" s="1">
        <f>Sheet1!BE7</f>
        <v>94.668750000000003</v>
      </c>
      <c r="BC18" s="1" t="str">
        <f>Sheet1!BF7</f>
        <v>Red Shark bam</v>
      </c>
      <c r="BD18" s="1"/>
      <c r="BE18" s="1">
        <f>Sheet1!BH7</f>
        <v>142.64999999999998</v>
      </c>
      <c r="BF18" s="1">
        <f>Sheet1!BI7</f>
        <v>42.649999999999977</v>
      </c>
      <c r="BG18" s="1">
        <f>Sheet1!BJ7</f>
        <v>-57.350000000000023</v>
      </c>
      <c r="BH18" s="1">
        <f>Sheet1!BK7</f>
        <v>-157.35000000000002</v>
      </c>
    </row>
    <row r="19" spans="1:60" ht="12.75" customHeight="1" x14ac:dyDescent="0.2">
      <c r="A19" s="1"/>
      <c r="B19" s="1"/>
      <c r="C19" s="1"/>
      <c r="D19" s="1">
        <f>Sheet1!E$37</f>
        <v>0</v>
      </c>
      <c r="E19" s="1">
        <f>Sheet1!F$37</f>
        <v>5</v>
      </c>
      <c r="F19" s="1">
        <f>Sheet1!G$37</f>
        <v>12</v>
      </c>
      <c r="G19" s="1">
        <f>Sheet1!H$37</f>
        <v>26</v>
      </c>
      <c r="H19" s="1">
        <f>Sheet1!I$37</f>
        <v>38</v>
      </c>
      <c r="I19" s="1">
        <f>Sheet1!J$37</f>
        <v>13</v>
      </c>
      <c r="J19" s="1">
        <f>Sheet1!K$37</f>
        <v>20</v>
      </c>
      <c r="K19" s="1">
        <f>Sheet1!L$37</f>
        <v>10</v>
      </c>
      <c r="L19" s="1">
        <f>Sheet1!M$37</f>
        <v>22</v>
      </c>
      <c r="M19" s="1">
        <f>Sheet1!N$37</f>
        <v>9</v>
      </c>
      <c r="N19" s="1">
        <f>Sheet1!O$37</f>
        <v>0</v>
      </c>
      <c r="O19" s="1">
        <f>Sheet1!P$37</f>
        <v>10</v>
      </c>
      <c r="P19" s="1">
        <f>Sheet1!Q$37</f>
        <v>11</v>
      </c>
      <c r="Q19" s="1">
        <f>Sheet1!R$37</f>
        <v>11</v>
      </c>
      <c r="R19" s="1">
        <f>Sheet1!S$37</f>
        <v>3</v>
      </c>
      <c r="S19" s="1">
        <f>Sheet1!T$37</f>
        <v>0</v>
      </c>
      <c r="T19" s="1">
        <f>Sheet1!U$37</f>
        <v>7</v>
      </c>
      <c r="U19" s="1">
        <f>Sheet1!V$37</f>
        <v>5</v>
      </c>
      <c r="V19" s="1">
        <f>Sheet1!W$37</f>
        <v>7</v>
      </c>
      <c r="W19" s="1">
        <f>Sheet1!X$37</f>
        <v>9</v>
      </c>
      <c r="X19" s="1">
        <f>Sheet1!Y$37</f>
        <v>9</v>
      </c>
      <c r="Y19" s="1">
        <f>Sheet1!Z$37</f>
        <v>10</v>
      </c>
      <c r="Z19" s="1">
        <f>Sheet1!AA$37</f>
        <v>0</v>
      </c>
      <c r="AA19" s="1">
        <f>Sheet1!AB$37</f>
        <v>13</v>
      </c>
      <c r="AB19" s="1">
        <f>Sheet1!AC$37</f>
        <v>0</v>
      </c>
      <c r="AC19" s="1">
        <f>Sheet1!AD$37</f>
        <v>0</v>
      </c>
      <c r="AD19" s="1">
        <f>Sheet1!AE$37</f>
        <v>0</v>
      </c>
      <c r="AE19" s="1">
        <f>Sheet1!AF$37</f>
        <v>0</v>
      </c>
      <c r="AF19" s="1">
        <f>Sheet1!AG$37</f>
        <v>0</v>
      </c>
      <c r="AG19" s="7" t="e">
        <f>Sheet1!#REF!</f>
        <v>#REF!</v>
      </c>
      <c r="AH19" s="8" t="e">
        <f>Sheet1!#REF!</f>
        <v>#REF!</v>
      </c>
      <c r="AI19" s="14">
        <f>Sheet1!AH$37</f>
        <v>250</v>
      </c>
      <c r="AJ19" s="5">
        <f>Sheet1!AI$37</f>
        <v>10</v>
      </c>
      <c r="AK19" s="1">
        <f>Sheet1!AJ$37</f>
        <v>10</v>
      </c>
      <c r="AL19" s="1">
        <f>Sheet1!AK$37</f>
        <v>10</v>
      </c>
      <c r="AM19" s="1">
        <f>Sheet1!AL$37</f>
        <v>10</v>
      </c>
      <c r="AN19" s="1">
        <f>Sheet1!AM$37</f>
        <v>10</v>
      </c>
      <c r="AO19" s="1">
        <f>Sheet1!AN$37</f>
        <v>10</v>
      </c>
      <c r="AP19" s="1">
        <f>Sheet1!AO$37</f>
        <v>10</v>
      </c>
      <c r="AQ19" s="1">
        <f>Sheet1!AP$37</f>
        <v>10</v>
      </c>
      <c r="AR19" s="1">
        <f>Sheet1!AQ$37</f>
        <v>10</v>
      </c>
      <c r="AS19" s="1">
        <f>Sheet1!AS$37</f>
        <v>10</v>
      </c>
      <c r="AT19" s="1">
        <f>Sheet1!AT$37</f>
        <v>100</v>
      </c>
      <c r="AU19" s="7">
        <f>Sheet1!AU$37</f>
        <v>10</v>
      </c>
      <c r="AV19" s="8">
        <f>Sheet1!AV$37</f>
        <v>250</v>
      </c>
      <c r="AW19" s="5">
        <f>Sheet1!AW$37</f>
        <v>100</v>
      </c>
      <c r="AX19" s="1">
        <f>Sheet1!AX$37</f>
        <v>100</v>
      </c>
      <c r="AY19" s="1">
        <f>Sheet1!BB$37</f>
        <v>100</v>
      </c>
      <c r="AZ19" s="1">
        <f>Sheet1!BC$37</f>
        <v>0</v>
      </c>
      <c r="BA19" s="1">
        <f>Sheet1!BD$37</f>
        <v>800</v>
      </c>
      <c r="BB19" s="1"/>
      <c r="BC19" s="1"/>
      <c r="BD19" s="1"/>
      <c r="BE19" s="1"/>
      <c r="BF19" s="1"/>
      <c r="BG19" s="1"/>
      <c r="BH19" s="1"/>
    </row>
    <row r="20" spans="1:60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7"/>
      <c r="AH20" s="8"/>
      <c r="AI20" s="14"/>
      <c r="AJ20" s="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4"/>
      <c r="AV20" s="14"/>
      <c r="AW20" s="5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2.75" customHeight="1" x14ac:dyDescent="0.2">
      <c r="A21" s="1"/>
      <c r="B21" s="1"/>
      <c r="C21" s="1"/>
      <c r="D21" s="1" t="s">
        <v>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"/>
      <c r="AE21" s="4"/>
      <c r="AF21" s="4"/>
      <c r="AG21" s="7" t="s">
        <v>4</v>
      </c>
      <c r="AH21" s="8"/>
      <c r="AI21" s="14" t="s">
        <v>15</v>
      </c>
      <c r="AJ21" s="5" t="s">
        <v>1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4" t="s">
        <v>4</v>
      </c>
      <c r="AV21" s="14" t="s">
        <v>17</v>
      </c>
      <c r="AW21" s="5" t="s">
        <v>2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2.75" customHeight="1" x14ac:dyDescent="0.2">
      <c r="A22" s="1"/>
      <c r="B22" s="1">
        <f>Sheet1!C$3</f>
        <v>0</v>
      </c>
      <c r="C22" s="1">
        <f>Sheet1!D$3</f>
        <v>0</v>
      </c>
      <c r="D22" s="1">
        <f>Sheet1!E$3</f>
        <v>0</v>
      </c>
      <c r="E22" s="1">
        <f>Sheet1!F$3</f>
        <v>1</v>
      </c>
      <c r="F22" s="1">
        <f>Sheet1!G$3</f>
        <v>2</v>
      </c>
      <c r="G22" s="1">
        <f>Sheet1!H$3</f>
        <v>3</v>
      </c>
      <c r="H22" s="1">
        <f>Sheet1!I$3</f>
        <v>4</v>
      </c>
      <c r="I22" s="1">
        <f>Sheet1!J$3</f>
        <v>5</v>
      </c>
      <c r="J22" s="1">
        <f>Sheet1!K$3</f>
        <v>6</v>
      </c>
      <c r="K22" s="1">
        <f>Sheet1!L$3</f>
        <v>7</v>
      </c>
      <c r="L22" s="1">
        <f>Sheet1!M$3</f>
        <v>8</v>
      </c>
      <c r="M22" s="1">
        <f>Sheet1!N$3</f>
        <v>9</v>
      </c>
      <c r="N22" s="1">
        <f>Sheet1!O$3</f>
        <v>10</v>
      </c>
      <c r="O22" s="1">
        <f>Sheet1!P$3</f>
        <v>11</v>
      </c>
      <c r="P22" s="1">
        <f>Sheet1!Q$3</f>
        <v>12</v>
      </c>
      <c r="Q22" s="1">
        <f>Sheet1!R$3</f>
        <v>13</v>
      </c>
      <c r="R22" s="1">
        <f>Sheet1!S$3</f>
        <v>14</v>
      </c>
      <c r="S22" s="1">
        <f>Sheet1!T$3</f>
        <v>15</v>
      </c>
      <c r="T22" s="1">
        <f>Sheet1!U$3</f>
        <v>16</v>
      </c>
      <c r="U22" s="1">
        <f>Sheet1!V$3</f>
        <v>17</v>
      </c>
      <c r="V22" s="1">
        <f>Sheet1!W$3</f>
        <v>18</v>
      </c>
      <c r="W22" s="1">
        <f>Sheet1!X$3</f>
        <v>19</v>
      </c>
      <c r="X22" s="1">
        <f>Sheet1!Y$3</f>
        <v>20</v>
      </c>
      <c r="Y22" s="1">
        <f>Sheet1!Z$3</f>
        <v>21</v>
      </c>
      <c r="Z22" s="1">
        <f>Sheet1!AA$3</f>
        <v>22</v>
      </c>
      <c r="AA22" s="1">
        <f>Sheet1!AB$3</f>
        <v>23</v>
      </c>
      <c r="AB22" s="1">
        <f>Sheet1!AC$3</f>
        <v>24</v>
      </c>
      <c r="AC22" s="1">
        <f>Sheet1!AD$3</f>
        <v>25</v>
      </c>
      <c r="AD22" s="1">
        <f>Sheet1!AE$3</f>
        <v>26</v>
      </c>
      <c r="AE22" s="1">
        <f>Sheet1!AF$3</f>
        <v>27</v>
      </c>
      <c r="AF22" s="1">
        <f>Sheet1!AG$3</f>
        <v>28</v>
      </c>
      <c r="AG22" s="7" t="e">
        <f>Sheet1!#REF!</f>
        <v>#REF!</v>
      </c>
      <c r="AH22" s="8" t="e">
        <f>Sheet1!#REF!</f>
        <v>#REF!</v>
      </c>
      <c r="AI22" s="14"/>
      <c r="AJ22" s="5">
        <f>Sheet1!AI$3</f>
        <v>1</v>
      </c>
      <c r="AK22" s="1">
        <f>Sheet1!AJ$3</f>
        <v>2</v>
      </c>
      <c r="AL22" s="1">
        <f>Sheet1!AK$3</f>
        <v>3</v>
      </c>
      <c r="AM22" s="1">
        <f>Sheet1!AL$3</f>
        <v>4</v>
      </c>
      <c r="AN22" s="1">
        <f>Sheet1!AM$3</f>
        <v>5</v>
      </c>
      <c r="AO22" s="1">
        <f>Sheet1!AN$3</f>
        <v>6</v>
      </c>
      <c r="AP22" s="1">
        <f>Sheet1!AO$3</f>
        <v>7</v>
      </c>
      <c r="AQ22" s="1">
        <f>Sheet1!AP$3</f>
        <v>8</v>
      </c>
      <c r="AR22" s="1">
        <f>Sheet1!AQ$3</f>
        <v>9</v>
      </c>
      <c r="AS22" s="1">
        <f>Sheet1!AS$3</f>
        <v>11</v>
      </c>
      <c r="AT22" s="1">
        <f>Sheet1!AT$3</f>
        <v>12</v>
      </c>
      <c r="AU22" s="14"/>
      <c r="AV22" s="14"/>
      <c r="AW22" s="5">
        <f>Sheet1!AW$3</f>
        <v>1</v>
      </c>
      <c r="AX22" s="1">
        <f>Sheet1!AX$3</f>
        <v>2</v>
      </c>
      <c r="AY22" s="1" t="str">
        <f>Sheet1!BB$3</f>
        <v>`3/90</v>
      </c>
      <c r="AZ22" s="1" t="str">
        <f>Sheet1!BC$3</f>
        <v>Final</v>
      </c>
      <c r="BA22" s="1"/>
      <c r="BB22" s="1"/>
      <c r="BC22" s="1"/>
      <c r="BD22" s="1"/>
      <c r="BE22" s="1">
        <f>Sheet1!BH$3</f>
        <v>90</v>
      </c>
      <c r="BF22" s="1">
        <f>Sheet1!BI$3</f>
        <v>80</v>
      </c>
      <c r="BG22" s="1">
        <f>Sheet1!BJ$3</f>
        <v>70</v>
      </c>
      <c r="BH22" s="1">
        <f>Sheet1!BK$3</f>
        <v>60</v>
      </c>
    </row>
    <row r="23" spans="1:60" ht="12.75" customHeight="1" x14ac:dyDescent="0.2">
      <c r="A23" s="1" t="e">
        <f>Sheet1!#REF!</f>
        <v>#REF!</v>
      </c>
      <c r="B23" s="1" t="str">
        <f>Sheet1!B8</f>
        <v>sunshine78</v>
      </c>
      <c r="C23" s="1">
        <f>Sheet1!C8</f>
        <v>0</v>
      </c>
      <c r="D23" s="1">
        <f>Sheet1!D8</f>
        <v>0</v>
      </c>
      <c r="E23" s="1" t="e">
        <f>Sheet1!#REF!</f>
        <v>#REF!</v>
      </c>
      <c r="F23" s="1" t="e">
        <f>Sheet1!#REF!</f>
        <v>#REF!</v>
      </c>
      <c r="G23" s="1" t="e">
        <f>Sheet1!#REF!</f>
        <v>#REF!</v>
      </c>
      <c r="H23" s="1" t="e">
        <f>Sheet1!#REF!</f>
        <v>#REF!</v>
      </c>
      <c r="I23" s="1" t="e">
        <f>Sheet1!#REF!</f>
        <v>#REF!</v>
      </c>
      <c r="J23" s="1" t="e">
        <f>Sheet1!#REF!</f>
        <v>#REF!</v>
      </c>
      <c r="K23" s="1" t="e">
        <f>Sheet1!#REF!</f>
        <v>#REF!</v>
      </c>
      <c r="L23" s="1" t="e">
        <f>Sheet1!#REF!</f>
        <v>#REF!</v>
      </c>
      <c r="M23" s="1">
        <f>Sheet1!N8</f>
        <v>9</v>
      </c>
      <c r="N23" s="1" t="e">
        <f>Sheet1!#REF!</f>
        <v>#REF!</v>
      </c>
      <c r="O23" s="1" t="e">
        <f>Sheet1!#REF!</f>
        <v>#REF!</v>
      </c>
      <c r="P23" s="1" t="e">
        <f>Sheet1!#REF!</f>
        <v>#REF!</v>
      </c>
      <c r="Q23" s="1" t="e">
        <f>Sheet1!#REF!</f>
        <v>#REF!</v>
      </c>
      <c r="R23" s="1" t="e">
        <f>Sheet1!#REF!</f>
        <v>#REF!</v>
      </c>
      <c r="S23" s="1" t="e">
        <f>Sheet1!#REF!</f>
        <v>#REF!</v>
      </c>
      <c r="T23" s="1" t="e">
        <f>Sheet1!#REF!</f>
        <v>#REF!</v>
      </c>
      <c r="U23" s="1" t="e">
        <f>Sheet1!#REF!</f>
        <v>#REF!</v>
      </c>
      <c r="V23" s="1" t="e">
        <f>Sheet1!#REF!</f>
        <v>#REF!</v>
      </c>
      <c r="W23" s="1" t="e">
        <f>Sheet1!#REF!</f>
        <v>#REF!</v>
      </c>
      <c r="X23" s="1" t="e">
        <f>Sheet1!#REF!</f>
        <v>#REF!</v>
      </c>
      <c r="Y23" s="1" t="e">
        <f>Sheet1!#REF!</f>
        <v>#REF!</v>
      </c>
      <c r="Z23" s="1" t="e">
        <f>Sheet1!#REF!</f>
        <v>#REF!</v>
      </c>
      <c r="AA23" s="1" t="e">
        <f>Sheet1!#REF!</f>
        <v>#REF!</v>
      </c>
      <c r="AB23" s="1">
        <f>Sheet1!AC8</f>
        <v>0</v>
      </c>
      <c r="AC23" s="1">
        <f>Sheet1!AD8</f>
        <v>0</v>
      </c>
      <c r="AD23" s="1">
        <f>Sheet1!AE8</f>
        <v>0</v>
      </c>
      <c r="AE23" s="1">
        <f>Sheet1!AF8</f>
        <v>0</v>
      </c>
      <c r="AF23" s="1">
        <f>Sheet1!AG8</f>
        <v>0</v>
      </c>
      <c r="AG23" s="7" t="e">
        <f>Sheet1!#REF!</f>
        <v>#REF!</v>
      </c>
      <c r="AH23" s="8" t="e">
        <f>Sheet1!#REF!</f>
        <v>#REF!</v>
      </c>
      <c r="AI23" s="14">
        <f>Sheet1!AH8</f>
        <v>249.8</v>
      </c>
      <c r="AJ23" s="5">
        <f>Sheet1!AI8</f>
        <v>8</v>
      </c>
      <c r="AK23" s="1">
        <f>Sheet1!AJ8</f>
        <v>10</v>
      </c>
      <c r="AL23" s="1">
        <f>Sheet1!AK8</f>
        <v>10</v>
      </c>
      <c r="AM23" s="1">
        <f>Sheet1!AL8</f>
        <v>10</v>
      </c>
      <c r="AN23" s="1">
        <f>Sheet1!AM8</f>
        <v>9.5</v>
      </c>
      <c r="AO23" s="1">
        <f>Sheet1!AN8</f>
        <v>9.5</v>
      </c>
      <c r="AP23" s="1">
        <f>Sheet1!AO8</f>
        <v>10</v>
      </c>
      <c r="AQ23" s="1">
        <f>Sheet1!AP8</f>
        <v>10</v>
      </c>
      <c r="AR23" s="1">
        <f>Sheet1!AQ8</f>
        <v>10</v>
      </c>
      <c r="AS23" s="1">
        <f>Sheet1!AS8</f>
        <v>10</v>
      </c>
      <c r="AT23" s="1">
        <f>Sheet1!AT8</f>
        <v>80</v>
      </c>
      <c r="AU23" s="14">
        <f>Sheet1!AU8</f>
        <v>8</v>
      </c>
      <c r="AV23" s="14">
        <f>Sheet1!AV8</f>
        <v>227.75</v>
      </c>
      <c r="AW23" s="5">
        <f>Sheet1!AW8</f>
        <v>96</v>
      </c>
      <c r="AX23" s="1">
        <f>Sheet1!AX8</f>
        <v>79</v>
      </c>
      <c r="AY23" s="1">
        <f>Sheet1!BB8</f>
        <v>87.777777777777771</v>
      </c>
      <c r="AZ23" s="1">
        <f>Sheet1!BC8</f>
        <v>0</v>
      </c>
      <c r="BA23" s="1">
        <f>Sheet1!BD8</f>
        <v>757.32777777777778</v>
      </c>
      <c r="BB23" s="1">
        <f>Sheet1!BE8</f>
        <v>94.665972222222223</v>
      </c>
      <c r="BC23" s="1" t="str">
        <f>Sheet1!BF8</f>
        <v>sunshine78</v>
      </c>
      <c r="BD23" s="1"/>
      <c r="BE23" s="1">
        <f>Sheet1!BH8</f>
        <v>142.67222222222222</v>
      </c>
      <c r="BF23" s="1">
        <f>Sheet1!BI8</f>
        <v>42.672222222222217</v>
      </c>
      <c r="BG23" s="1">
        <f>Sheet1!BJ8</f>
        <v>-57.327777777777783</v>
      </c>
      <c r="BH23" s="1">
        <f>Sheet1!BK8</f>
        <v>-157.32777777777778</v>
      </c>
    </row>
    <row r="24" spans="1:60" ht="12.75" customHeight="1" x14ac:dyDescent="0.2">
      <c r="A24" s="1"/>
      <c r="B24" s="1"/>
      <c r="C24" s="1"/>
      <c r="D24" s="1">
        <f>Sheet1!E$37</f>
        <v>0</v>
      </c>
      <c r="E24" s="1">
        <f>Sheet1!F$37</f>
        <v>5</v>
      </c>
      <c r="F24" s="1">
        <f>Sheet1!G$37</f>
        <v>12</v>
      </c>
      <c r="G24" s="1">
        <f>Sheet1!H$37</f>
        <v>26</v>
      </c>
      <c r="H24" s="1">
        <f>Sheet1!I$37</f>
        <v>38</v>
      </c>
      <c r="I24" s="1">
        <f>Sheet1!J$37</f>
        <v>13</v>
      </c>
      <c r="J24" s="1">
        <f>Sheet1!K$37</f>
        <v>20</v>
      </c>
      <c r="K24" s="1">
        <f>Sheet1!L$37</f>
        <v>10</v>
      </c>
      <c r="L24" s="1">
        <f>Sheet1!M$37</f>
        <v>22</v>
      </c>
      <c r="M24" s="1">
        <f>Sheet1!N$37</f>
        <v>9</v>
      </c>
      <c r="N24" s="1">
        <f>Sheet1!O$37</f>
        <v>0</v>
      </c>
      <c r="O24" s="1">
        <f>Sheet1!P$37</f>
        <v>10</v>
      </c>
      <c r="P24" s="1">
        <f>Sheet1!Q$37</f>
        <v>11</v>
      </c>
      <c r="Q24" s="1">
        <f>Sheet1!R$37</f>
        <v>11</v>
      </c>
      <c r="R24" s="1">
        <f>Sheet1!S$37</f>
        <v>3</v>
      </c>
      <c r="S24" s="1">
        <f>Sheet1!T$37</f>
        <v>0</v>
      </c>
      <c r="T24" s="1">
        <f>Sheet1!U$37</f>
        <v>7</v>
      </c>
      <c r="U24" s="1">
        <f>Sheet1!V$37</f>
        <v>5</v>
      </c>
      <c r="V24" s="1">
        <f>Sheet1!W$37</f>
        <v>7</v>
      </c>
      <c r="W24" s="1">
        <f>Sheet1!X$37</f>
        <v>9</v>
      </c>
      <c r="X24" s="1">
        <f>Sheet1!Y$37</f>
        <v>9</v>
      </c>
      <c r="Y24" s="1">
        <f>Sheet1!Z$37</f>
        <v>10</v>
      </c>
      <c r="Z24" s="1">
        <f>Sheet1!AA$37</f>
        <v>0</v>
      </c>
      <c r="AA24" s="1">
        <f>Sheet1!AB$37</f>
        <v>13</v>
      </c>
      <c r="AB24" s="1">
        <f>Sheet1!AC$37</f>
        <v>0</v>
      </c>
      <c r="AC24" s="1">
        <f>Sheet1!AD$37</f>
        <v>0</v>
      </c>
      <c r="AD24" s="1">
        <f>Sheet1!AE$37</f>
        <v>0</v>
      </c>
      <c r="AE24" s="1">
        <f>Sheet1!AF$37</f>
        <v>0</v>
      </c>
      <c r="AF24" s="1">
        <f>Sheet1!AG$37</f>
        <v>0</v>
      </c>
      <c r="AG24" s="7" t="e">
        <f>Sheet1!#REF!</f>
        <v>#REF!</v>
      </c>
      <c r="AH24" s="8" t="e">
        <f>Sheet1!#REF!</f>
        <v>#REF!</v>
      </c>
      <c r="AI24" s="14">
        <f>Sheet1!AH$37</f>
        <v>250</v>
      </c>
      <c r="AJ24" s="5">
        <f>Sheet1!AI$37</f>
        <v>10</v>
      </c>
      <c r="AK24" s="1">
        <f>Sheet1!AJ$37</f>
        <v>10</v>
      </c>
      <c r="AL24" s="1">
        <f>Sheet1!AK$37</f>
        <v>10</v>
      </c>
      <c r="AM24" s="1">
        <f>Sheet1!AL$37</f>
        <v>10</v>
      </c>
      <c r="AN24" s="1">
        <f>Sheet1!AM$37</f>
        <v>10</v>
      </c>
      <c r="AO24" s="1">
        <f>Sheet1!AN$37</f>
        <v>10</v>
      </c>
      <c r="AP24" s="1">
        <f>Sheet1!AO$37</f>
        <v>10</v>
      </c>
      <c r="AQ24" s="1">
        <f>Sheet1!AP$37</f>
        <v>10</v>
      </c>
      <c r="AR24" s="1">
        <f>Sheet1!AQ$37</f>
        <v>10</v>
      </c>
      <c r="AS24" s="1">
        <f>Sheet1!AS$37</f>
        <v>10</v>
      </c>
      <c r="AT24" s="1">
        <f>Sheet1!AT$37</f>
        <v>100</v>
      </c>
      <c r="AU24" s="7">
        <f>Sheet1!AU$37</f>
        <v>10</v>
      </c>
      <c r="AV24" s="8">
        <f>Sheet1!AV$37</f>
        <v>250</v>
      </c>
      <c r="AW24" s="5">
        <f>Sheet1!AW$37</f>
        <v>100</v>
      </c>
      <c r="AX24" s="1">
        <f>Sheet1!AX$37</f>
        <v>100</v>
      </c>
      <c r="AY24" s="1">
        <f>Sheet1!BB$37</f>
        <v>100</v>
      </c>
      <c r="AZ24" s="1">
        <f>Sheet1!BC$37</f>
        <v>0</v>
      </c>
      <c r="BA24" s="1">
        <f>Sheet1!BD$37</f>
        <v>800</v>
      </c>
      <c r="BB24" s="1"/>
      <c r="BC24" s="1"/>
      <c r="BD24" s="1"/>
      <c r="BE24" s="1"/>
      <c r="BF24" s="1"/>
      <c r="BG24" s="1"/>
      <c r="BH24" s="1"/>
    </row>
    <row r="25" spans="1:60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"/>
      <c r="AE25" s="4"/>
      <c r="AF25" s="4"/>
      <c r="AG25" s="7"/>
      <c r="AH25" s="8"/>
      <c r="AI25" s="14"/>
      <c r="AJ25" s="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4"/>
      <c r="AV25" s="14"/>
      <c r="AW25" s="5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2.75" customHeight="1" x14ac:dyDescent="0.2">
      <c r="A26" s="1"/>
      <c r="B26" s="1"/>
      <c r="C26" s="1"/>
      <c r="D26" s="1" t="s">
        <v>14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4"/>
      <c r="AE26" s="4"/>
      <c r="AF26" s="4"/>
      <c r="AG26" s="7" t="s">
        <v>4</v>
      </c>
      <c r="AH26" s="8"/>
      <c r="AI26" s="14" t="s">
        <v>15</v>
      </c>
      <c r="AJ26" s="5" t="s">
        <v>1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4" t="s">
        <v>4</v>
      </c>
      <c r="AV26" s="14" t="s">
        <v>17</v>
      </c>
      <c r="AW26" s="5" t="s">
        <v>2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2.75" customHeight="1" x14ac:dyDescent="0.2">
      <c r="A27" s="1"/>
      <c r="B27" s="1">
        <f>Sheet1!C$3</f>
        <v>0</v>
      </c>
      <c r="C27" s="1">
        <f>Sheet1!D$3</f>
        <v>0</v>
      </c>
      <c r="D27" s="1">
        <f>Sheet1!E$3</f>
        <v>0</v>
      </c>
      <c r="E27" s="1">
        <f>Sheet1!F$3</f>
        <v>1</v>
      </c>
      <c r="F27" s="1">
        <f>Sheet1!G$3</f>
        <v>2</v>
      </c>
      <c r="G27" s="1">
        <f>Sheet1!H$3</f>
        <v>3</v>
      </c>
      <c r="H27" s="1">
        <f>Sheet1!I$3</f>
        <v>4</v>
      </c>
      <c r="I27" s="1">
        <f>Sheet1!J$3</f>
        <v>5</v>
      </c>
      <c r="J27" s="1">
        <f>Sheet1!K$3</f>
        <v>6</v>
      </c>
      <c r="K27" s="1">
        <f>Sheet1!L$3</f>
        <v>7</v>
      </c>
      <c r="L27" s="1">
        <f>Sheet1!M$3</f>
        <v>8</v>
      </c>
      <c r="M27" s="1">
        <f>Sheet1!N$3</f>
        <v>9</v>
      </c>
      <c r="N27" s="1">
        <f>Sheet1!O$3</f>
        <v>10</v>
      </c>
      <c r="O27" s="1">
        <f>Sheet1!P$3</f>
        <v>11</v>
      </c>
      <c r="P27" s="1">
        <f>Sheet1!Q$3</f>
        <v>12</v>
      </c>
      <c r="Q27" s="1">
        <f>Sheet1!R$3</f>
        <v>13</v>
      </c>
      <c r="R27" s="1">
        <f>Sheet1!S$3</f>
        <v>14</v>
      </c>
      <c r="S27" s="1">
        <f>Sheet1!T$3</f>
        <v>15</v>
      </c>
      <c r="T27" s="1">
        <f>Sheet1!U$3</f>
        <v>16</v>
      </c>
      <c r="U27" s="1">
        <f>Sheet1!V$3</f>
        <v>17</v>
      </c>
      <c r="V27" s="1">
        <f>Sheet1!W$3</f>
        <v>18</v>
      </c>
      <c r="W27" s="1">
        <f>Sheet1!X$3</f>
        <v>19</v>
      </c>
      <c r="X27" s="1">
        <f>Sheet1!Y$3</f>
        <v>20</v>
      </c>
      <c r="Y27" s="1">
        <f>Sheet1!Z$3</f>
        <v>21</v>
      </c>
      <c r="Z27" s="1">
        <f>Sheet1!AA$3</f>
        <v>22</v>
      </c>
      <c r="AA27" s="1">
        <f>Sheet1!AB$3</f>
        <v>23</v>
      </c>
      <c r="AB27" s="1">
        <f>Sheet1!AC$3</f>
        <v>24</v>
      </c>
      <c r="AC27" s="1">
        <f>Sheet1!AD$3</f>
        <v>25</v>
      </c>
      <c r="AD27" s="1">
        <f>Sheet1!AE$3</f>
        <v>26</v>
      </c>
      <c r="AE27" s="1">
        <f>Sheet1!AF$3</f>
        <v>27</v>
      </c>
      <c r="AF27" s="1">
        <f>Sheet1!AG$3</f>
        <v>28</v>
      </c>
      <c r="AG27" s="7" t="e">
        <f>Sheet1!#REF!</f>
        <v>#REF!</v>
      </c>
      <c r="AH27" s="8" t="e">
        <f>Sheet1!#REF!</f>
        <v>#REF!</v>
      </c>
      <c r="AI27" s="14"/>
      <c r="AJ27" s="5">
        <f>Sheet1!AI$3</f>
        <v>1</v>
      </c>
      <c r="AK27" s="1">
        <f>Sheet1!AJ$3</f>
        <v>2</v>
      </c>
      <c r="AL27" s="1">
        <f>Sheet1!AK$3</f>
        <v>3</v>
      </c>
      <c r="AM27" s="1">
        <f>Sheet1!AL$3</f>
        <v>4</v>
      </c>
      <c r="AN27" s="1">
        <f>Sheet1!AM$3</f>
        <v>5</v>
      </c>
      <c r="AO27" s="1">
        <f>Sheet1!AN$3</f>
        <v>6</v>
      </c>
      <c r="AP27" s="1">
        <f>Sheet1!AO$3</f>
        <v>7</v>
      </c>
      <c r="AQ27" s="1">
        <f>Sheet1!AP$3</f>
        <v>8</v>
      </c>
      <c r="AR27" s="1">
        <f>Sheet1!AQ$3</f>
        <v>9</v>
      </c>
      <c r="AS27" s="1">
        <f>Sheet1!AS$3</f>
        <v>11</v>
      </c>
      <c r="AT27" s="1">
        <f>Sheet1!AT$3</f>
        <v>12</v>
      </c>
      <c r="AU27" s="14"/>
      <c r="AV27" s="14"/>
      <c r="AW27" s="5">
        <f>Sheet1!AW$3</f>
        <v>1</v>
      </c>
      <c r="AX27" s="1">
        <f>Sheet1!AX$3</f>
        <v>2</v>
      </c>
      <c r="AY27" s="1" t="str">
        <f>Sheet1!BB$3</f>
        <v>`3/90</v>
      </c>
      <c r="AZ27" s="1" t="str">
        <f>Sheet1!BC$3</f>
        <v>Final</v>
      </c>
      <c r="BA27" s="1"/>
      <c r="BB27" s="1"/>
      <c r="BC27" s="1"/>
      <c r="BD27" s="1"/>
      <c r="BE27" s="1">
        <f>Sheet1!BH$3</f>
        <v>90</v>
      </c>
      <c r="BF27" s="1">
        <f>Sheet1!BI$3</f>
        <v>80</v>
      </c>
      <c r="BG27" s="1">
        <f>Sheet1!BJ$3</f>
        <v>70</v>
      </c>
      <c r="BH27" s="1">
        <f>Sheet1!BK$3</f>
        <v>60</v>
      </c>
    </row>
    <row r="28" spans="1:60" ht="12.75" customHeight="1" x14ac:dyDescent="0.2">
      <c r="A28" s="1" t="e">
        <f>Sheet1!#REF!</f>
        <v>#REF!</v>
      </c>
      <c r="B28" s="1" t="str">
        <f>Sheet1!B9</f>
        <v>Giggles</v>
      </c>
      <c r="C28" s="1">
        <f>Sheet1!C9</f>
        <v>0</v>
      </c>
      <c r="D28" s="1">
        <f>Sheet1!D9</f>
        <v>0</v>
      </c>
      <c r="E28" s="1" t="e">
        <f>Sheet1!#REF!</f>
        <v>#REF!</v>
      </c>
      <c r="F28" s="1" t="e">
        <f>Sheet1!#REF!</f>
        <v>#REF!</v>
      </c>
      <c r="G28" s="1" t="e">
        <f>Sheet1!#REF!</f>
        <v>#REF!</v>
      </c>
      <c r="H28" s="1" t="e">
        <f>Sheet1!#REF!</f>
        <v>#REF!</v>
      </c>
      <c r="I28" s="1" t="e">
        <f>Sheet1!#REF!</f>
        <v>#REF!</v>
      </c>
      <c r="J28" s="1" t="e">
        <f>Sheet1!#REF!</f>
        <v>#REF!</v>
      </c>
      <c r="K28" s="1" t="e">
        <f>Sheet1!#REF!</f>
        <v>#REF!</v>
      </c>
      <c r="L28" s="1" t="e">
        <f>Sheet1!#REF!</f>
        <v>#REF!</v>
      </c>
      <c r="M28" s="1">
        <f>Sheet1!N9</f>
        <v>9</v>
      </c>
      <c r="N28" s="1" t="e">
        <f>Sheet1!#REF!</f>
        <v>#REF!</v>
      </c>
      <c r="O28" s="1" t="e">
        <f>Sheet1!#REF!</f>
        <v>#REF!</v>
      </c>
      <c r="P28" s="1" t="e">
        <f>Sheet1!#REF!</f>
        <v>#REF!</v>
      </c>
      <c r="Q28" s="1" t="e">
        <f>Sheet1!#REF!</f>
        <v>#REF!</v>
      </c>
      <c r="R28" s="1" t="e">
        <f>Sheet1!#REF!</f>
        <v>#REF!</v>
      </c>
      <c r="S28" s="1" t="e">
        <f>Sheet1!#REF!</f>
        <v>#REF!</v>
      </c>
      <c r="T28" s="1" t="e">
        <f>Sheet1!#REF!</f>
        <v>#REF!</v>
      </c>
      <c r="U28" s="1" t="e">
        <f>Sheet1!#REF!</f>
        <v>#REF!</v>
      </c>
      <c r="V28" s="1" t="e">
        <f>Sheet1!#REF!</f>
        <v>#REF!</v>
      </c>
      <c r="W28" s="1" t="e">
        <f>Sheet1!#REF!</f>
        <v>#REF!</v>
      </c>
      <c r="X28" s="1" t="e">
        <f>Sheet1!#REF!</f>
        <v>#REF!</v>
      </c>
      <c r="Y28" s="1" t="e">
        <f>Sheet1!#REF!</f>
        <v>#REF!</v>
      </c>
      <c r="Z28" s="1" t="e">
        <f>Sheet1!#REF!</f>
        <v>#REF!</v>
      </c>
      <c r="AA28" s="1" t="e">
        <f>Sheet1!#REF!</f>
        <v>#REF!</v>
      </c>
      <c r="AB28" s="1">
        <f>Sheet1!AC9</f>
        <v>0</v>
      </c>
      <c r="AC28" s="1">
        <f>Sheet1!AD9</f>
        <v>0</v>
      </c>
      <c r="AD28" s="1">
        <f>Sheet1!AE9</f>
        <v>0</v>
      </c>
      <c r="AE28" s="1">
        <f>Sheet1!AF9</f>
        <v>0</v>
      </c>
      <c r="AF28" s="1">
        <f>Sheet1!AG9</f>
        <v>0</v>
      </c>
      <c r="AG28" s="7" t="e">
        <f>Sheet1!#REF!</f>
        <v>#REF!</v>
      </c>
      <c r="AH28" s="8" t="e">
        <f>Sheet1!#REF!</f>
        <v>#REF!</v>
      </c>
      <c r="AI28" s="14">
        <f>Sheet1!AH9</f>
        <v>250</v>
      </c>
      <c r="AJ28" s="5">
        <f>Sheet1!AI9</f>
        <v>10</v>
      </c>
      <c r="AK28" s="1">
        <f>Sheet1!AJ9</f>
        <v>10</v>
      </c>
      <c r="AL28" s="1">
        <f>Sheet1!AK9</f>
        <v>10</v>
      </c>
      <c r="AM28" s="1">
        <f>Sheet1!AL9</f>
        <v>10</v>
      </c>
      <c r="AN28" s="1">
        <f>Sheet1!AM9</f>
        <v>10</v>
      </c>
      <c r="AO28" s="1">
        <f>Sheet1!AN9</f>
        <v>9.5</v>
      </c>
      <c r="AP28" s="1">
        <f>Sheet1!AO9</f>
        <v>10</v>
      </c>
      <c r="AQ28" s="1">
        <f>Sheet1!AP9</f>
        <v>10</v>
      </c>
      <c r="AR28" s="1">
        <f>Sheet1!AQ9</f>
        <v>10</v>
      </c>
      <c r="AS28" s="1">
        <f>Sheet1!AS9</f>
        <v>9</v>
      </c>
      <c r="AT28" s="1">
        <f>Sheet1!AT9</f>
        <v>95</v>
      </c>
      <c r="AU28" s="14">
        <f>Sheet1!AU9</f>
        <v>8</v>
      </c>
      <c r="AV28" s="14">
        <f>Sheet1!AV9</f>
        <v>242.75</v>
      </c>
      <c r="AW28" s="5">
        <f>Sheet1!AW9</f>
        <v>70</v>
      </c>
      <c r="AX28" s="1">
        <f>Sheet1!AX9</f>
        <v>73</v>
      </c>
      <c r="AY28" s="1">
        <f>Sheet1!BB9</f>
        <v>95.555555555555557</v>
      </c>
      <c r="AZ28" s="1">
        <f>Sheet1!BC9</f>
        <v>0</v>
      </c>
      <c r="BA28" s="1">
        <f>Sheet1!BD9</f>
        <v>749.30555555555554</v>
      </c>
      <c r="BB28" s="1">
        <f>Sheet1!BE9</f>
        <v>93.663194444444443</v>
      </c>
      <c r="BC28" s="1" t="str">
        <f>Sheet1!BF9</f>
        <v>Giggles</v>
      </c>
      <c r="BD28" s="1"/>
      <c r="BE28" s="1">
        <f>Sheet1!BH9</f>
        <v>147.12962962962965</v>
      </c>
      <c r="BF28" s="1">
        <f>Sheet1!BI9</f>
        <v>50.694444444444457</v>
      </c>
      <c r="BG28" s="1">
        <f>Sheet1!BJ9</f>
        <v>-49.305555555555543</v>
      </c>
      <c r="BH28" s="1">
        <f>Sheet1!BK9</f>
        <v>-149.30555555555554</v>
      </c>
    </row>
    <row r="29" spans="1:60" ht="12.75" customHeight="1" x14ac:dyDescent="0.2">
      <c r="A29" s="1"/>
      <c r="B29" s="1"/>
      <c r="C29" s="1"/>
      <c r="D29" s="1">
        <f>Sheet1!E$37</f>
        <v>0</v>
      </c>
      <c r="E29" s="1">
        <f>Sheet1!F$37</f>
        <v>5</v>
      </c>
      <c r="F29" s="1">
        <f>Sheet1!G$37</f>
        <v>12</v>
      </c>
      <c r="G29" s="1">
        <f>Sheet1!H$37</f>
        <v>26</v>
      </c>
      <c r="H29" s="1">
        <f>Sheet1!I$37</f>
        <v>38</v>
      </c>
      <c r="I29" s="1">
        <f>Sheet1!J$37</f>
        <v>13</v>
      </c>
      <c r="J29" s="1">
        <f>Sheet1!K$37</f>
        <v>20</v>
      </c>
      <c r="K29" s="1">
        <f>Sheet1!L$37</f>
        <v>10</v>
      </c>
      <c r="L29" s="1">
        <f>Sheet1!M$37</f>
        <v>22</v>
      </c>
      <c r="M29" s="1">
        <f>Sheet1!N$37</f>
        <v>9</v>
      </c>
      <c r="N29" s="1">
        <f>Sheet1!O$37</f>
        <v>0</v>
      </c>
      <c r="O29" s="1">
        <f>Sheet1!P$37</f>
        <v>10</v>
      </c>
      <c r="P29" s="1">
        <f>Sheet1!Q$37</f>
        <v>11</v>
      </c>
      <c r="Q29" s="1">
        <f>Sheet1!R$37</f>
        <v>11</v>
      </c>
      <c r="R29" s="1">
        <f>Sheet1!S$37</f>
        <v>3</v>
      </c>
      <c r="S29" s="1">
        <f>Sheet1!T$37</f>
        <v>0</v>
      </c>
      <c r="T29" s="1">
        <f>Sheet1!U$37</f>
        <v>7</v>
      </c>
      <c r="U29" s="1">
        <f>Sheet1!V$37</f>
        <v>5</v>
      </c>
      <c r="V29" s="1">
        <f>Sheet1!W$37</f>
        <v>7</v>
      </c>
      <c r="W29" s="1">
        <f>Sheet1!X$37</f>
        <v>9</v>
      </c>
      <c r="X29" s="1">
        <f>Sheet1!Y$37</f>
        <v>9</v>
      </c>
      <c r="Y29" s="1">
        <f>Sheet1!Z$37</f>
        <v>10</v>
      </c>
      <c r="Z29" s="1">
        <f>Sheet1!AA$37</f>
        <v>0</v>
      </c>
      <c r="AA29" s="1">
        <f>Sheet1!AB$37</f>
        <v>13</v>
      </c>
      <c r="AB29" s="1">
        <f>Sheet1!AC$37</f>
        <v>0</v>
      </c>
      <c r="AC29" s="1">
        <f>Sheet1!AD$37</f>
        <v>0</v>
      </c>
      <c r="AD29" s="1">
        <f>Sheet1!AE$37</f>
        <v>0</v>
      </c>
      <c r="AE29" s="1">
        <f>Sheet1!AF$37</f>
        <v>0</v>
      </c>
      <c r="AF29" s="1">
        <f>Sheet1!AG$37</f>
        <v>0</v>
      </c>
      <c r="AG29" s="7" t="e">
        <f>Sheet1!#REF!</f>
        <v>#REF!</v>
      </c>
      <c r="AH29" s="8" t="e">
        <f>Sheet1!#REF!</f>
        <v>#REF!</v>
      </c>
      <c r="AI29" s="14">
        <f>Sheet1!AH$37</f>
        <v>250</v>
      </c>
      <c r="AJ29" s="5">
        <f>Sheet1!AI$37</f>
        <v>10</v>
      </c>
      <c r="AK29" s="1">
        <f>Sheet1!AJ$37</f>
        <v>10</v>
      </c>
      <c r="AL29" s="1">
        <f>Sheet1!AK$37</f>
        <v>10</v>
      </c>
      <c r="AM29" s="1">
        <f>Sheet1!AL$37</f>
        <v>10</v>
      </c>
      <c r="AN29" s="1">
        <f>Sheet1!AM$37</f>
        <v>10</v>
      </c>
      <c r="AO29" s="1">
        <f>Sheet1!AN$37</f>
        <v>10</v>
      </c>
      <c r="AP29" s="1">
        <f>Sheet1!AO$37</f>
        <v>10</v>
      </c>
      <c r="AQ29" s="1">
        <f>Sheet1!AP$37</f>
        <v>10</v>
      </c>
      <c r="AR29" s="1">
        <f>Sheet1!AQ$37</f>
        <v>10</v>
      </c>
      <c r="AS29" s="1">
        <f>Sheet1!AS$37</f>
        <v>10</v>
      </c>
      <c r="AT29" s="1">
        <f>Sheet1!AT$37</f>
        <v>100</v>
      </c>
      <c r="AU29" s="7">
        <f>Sheet1!AU$37</f>
        <v>10</v>
      </c>
      <c r="AV29" s="8">
        <f>Sheet1!AV$37</f>
        <v>250</v>
      </c>
      <c r="AW29" s="5">
        <f>Sheet1!AW$37</f>
        <v>100</v>
      </c>
      <c r="AX29" s="1">
        <f>Sheet1!AX$37</f>
        <v>100</v>
      </c>
      <c r="AY29" s="1">
        <f>Sheet1!BB$37</f>
        <v>100</v>
      </c>
      <c r="AZ29" s="1">
        <f>Sheet1!BC$37</f>
        <v>0</v>
      </c>
      <c r="BA29" s="1">
        <f>Sheet1!BD$37</f>
        <v>800</v>
      </c>
      <c r="BB29" s="1"/>
      <c r="BC29" s="1"/>
      <c r="BD29" s="1"/>
      <c r="BE29" s="1"/>
      <c r="BF29" s="1"/>
      <c r="BG29" s="1"/>
      <c r="BH29" s="1"/>
    </row>
    <row r="30" spans="1:60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4"/>
      <c r="AE30" s="4"/>
      <c r="AF30" s="4"/>
      <c r="AG30" s="7"/>
      <c r="AH30" s="8"/>
      <c r="AI30" s="14"/>
      <c r="AJ30" s="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4"/>
      <c r="AV30" s="14"/>
      <c r="AW30" s="5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2.75" customHeight="1" x14ac:dyDescent="0.2">
      <c r="A31" s="1"/>
      <c r="B31" s="1"/>
      <c r="C31" s="1"/>
      <c r="D31" s="1" t="s">
        <v>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4"/>
      <c r="AE31" s="4"/>
      <c r="AF31" s="4"/>
      <c r="AG31" s="7" t="s">
        <v>4</v>
      </c>
      <c r="AH31" s="8"/>
      <c r="AI31" s="14" t="s">
        <v>15</v>
      </c>
      <c r="AJ31" s="5" t="s">
        <v>1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4" t="s">
        <v>4</v>
      </c>
      <c r="AV31" s="14" t="s">
        <v>17</v>
      </c>
      <c r="AW31" s="5" t="s">
        <v>2</v>
      </c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2.75" customHeight="1" x14ac:dyDescent="0.2">
      <c r="A32" s="1"/>
      <c r="B32" s="1">
        <f>Sheet1!C$3</f>
        <v>0</v>
      </c>
      <c r="C32" s="1">
        <f>Sheet1!D$3</f>
        <v>0</v>
      </c>
      <c r="D32" s="1">
        <f>Sheet1!E$3</f>
        <v>0</v>
      </c>
      <c r="E32" s="1">
        <f>Sheet1!F$3</f>
        <v>1</v>
      </c>
      <c r="F32" s="1">
        <f>Sheet1!G$3</f>
        <v>2</v>
      </c>
      <c r="G32" s="1">
        <f>Sheet1!H$3</f>
        <v>3</v>
      </c>
      <c r="H32" s="1">
        <f>Sheet1!I$3</f>
        <v>4</v>
      </c>
      <c r="I32" s="1">
        <f>Sheet1!J$3</f>
        <v>5</v>
      </c>
      <c r="J32" s="1">
        <f>Sheet1!K$3</f>
        <v>6</v>
      </c>
      <c r="K32" s="1">
        <f>Sheet1!L$3</f>
        <v>7</v>
      </c>
      <c r="L32" s="1">
        <f>Sheet1!M$3</f>
        <v>8</v>
      </c>
      <c r="M32" s="1">
        <f>Sheet1!N$3</f>
        <v>9</v>
      </c>
      <c r="N32" s="1">
        <f>Sheet1!O$3</f>
        <v>10</v>
      </c>
      <c r="O32" s="1">
        <f>Sheet1!P$3</f>
        <v>11</v>
      </c>
      <c r="P32" s="1">
        <f>Sheet1!Q$3</f>
        <v>12</v>
      </c>
      <c r="Q32" s="1">
        <f>Sheet1!R$3</f>
        <v>13</v>
      </c>
      <c r="R32" s="1">
        <f>Sheet1!S$3</f>
        <v>14</v>
      </c>
      <c r="S32" s="1">
        <f>Sheet1!T$3</f>
        <v>15</v>
      </c>
      <c r="T32" s="1">
        <f>Sheet1!U$3</f>
        <v>16</v>
      </c>
      <c r="U32" s="1">
        <f>Sheet1!V$3</f>
        <v>17</v>
      </c>
      <c r="V32" s="1">
        <f>Sheet1!W$3</f>
        <v>18</v>
      </c>
      <c r="W32" s="1">
        <f>Sheet1!X$3</f>
        <v>19</v>
      </c>
      <c r="X32" s="1">
        <f>Sheet1!Y$3</f>
        <v>20</v>
      </c>
      <c r="Y32" s="1">
        <f>Sheet1!Z$3</f>
        <v>21</v>
      </c>
      <c r="Z32" s="1">
        <f>Sheet1!AA$3</f>
        <v>22</v>
      </c>
      <c r="AA32" s="1">
        <f>Sheet1!AB$3</f>
        <v>23</v>
      </c>
      <c r="AB32" s="1">
        <f>Sheet1!AC$3</f>
        <v>24</v>
      </c>
      <c r="AC32" s="1">
        <f>Sheet1!AD$3</f>
        <v>25</v>
      </c>
      <c r="AD32" s="1">
        <f>Sheet1!AE$3</f>
        <v>26</v>
      </c>
      <c r="AE32" s="1">
        <f>Sheet1!AF$3</f>
        <v>27</v>
      </c>
      <c r="AF32" s="1">
        <f>Sheet1!AG$3</f>
        <v>28</v>
      </c>
      <c r="AG32" s="7" t="e">
        <f>Sheet1!#REF!</f>
        <v>#REF!</v>
      </c>
      <c r="AH32" s="8" t="e">
        <f>Sheet1!#REF!</f>
        <v>#REF!</v>
      </c>
      <c r="AI32" s="14"/>
      <c r="AJ32" s="5">
        <f>Sheet1!AI$3</f>
        <v>1</v>
      </c>
      <c r="AK32" s="1">
        <f>Sheet1!AJ$3</f>
        <v>2</v>
      </c>
      <c r="AL32" s="1">
        <f>Sheet1!AK$3</f>
        <v>3</v>
      </c>
      <c r="AM32" s="1">
        <f>Sheet1!AL$3</f>
        <v>4</v>
      </c>
      <c r="AN32" s="1">
        <f>Sheet1!AM$3</f>
        <v>5</v>
      </c>
      <c r="AO32" s="1">
        <f>Sheet1!AN$3</f>
        <v>6</v>
      </c>
      <c r="AP32" s="1">
        <f>Sheet1!AO$3</f>
        <v>7</v>
      </c>
      <c r="AQ32" s="1">
        <f>Sheet1!AP$3</f>
        <v>8</v>
      </c>
      <c r="AR32" s="1">
        <f>Sheet1!AQ$3</f>
        <v>9</v>
      </c>
      <c r="AS32" s="1">
        <f>Sheet1!AS$3</f>
        <v>11</v>
      </c>
      <c r="AT32" s="1">
        <f>Sheet1!AT$3</f>
        <v>12</v>
      </c>
      <c r="AU32" s="14"/>
      <c r="AV32" s="14"/>
      <c r="AW32" s="5">
        <f>Sheet1!AW$3</f>
        <v>1</v>
      </c>
      <c r="AX32" s="1">
        <f>Sheet1!AX$3</f>
        <v>2</v>
      </c>
      <c r="AY32" s="1" t="str">
        <f>Sheet1!BB$3</f>
        <v>`3/90</v>
      </c>
      <c r="AZ32" s="1" t="str">
        <f>Sheet1!BC$3</f>
        <v>Final</v>
      </c>
      <c r="BA32" s="1"/>
      <c r="BB32" s="1"/>
      <c r="BC32" s="1"/>
      <c r="BD32" s="1"/>
      <c r="BE32" s="1">
        <f>Sheet1!BH$3</f>
        <v>90</v>
      </c>
      <c r="BF32" s="1">
        <f>Sheet1!BI$3</f>
        <v>80</v>
      </c>
      <c r="BG32" s="1">
        <f>Sheet1!BJ$3</f>
        <v>70</v>
      </c>
      <c r="BH32" s="1">
        <f>Sheet1!BK$3</f>
        <v>60</v>
      </c>
    </row>
    <row r="33" spans="1:60" ht="12.75" customHeight="1" x14ac:dyDescent="0.2">
      <c r="A33" s="1" t="e">
        <f>Sheet1!#REF!</f>
        <v>#REF!</v>
      </c>
      <c r="B33" s="1">
        <f>Sheet1!B46</f>
        <v>0</v>
      </c>
      <c r="C33" s="1">
        <f>Sheet1!C46</f>
        <v>0</v>
      </c>
      <c r="D33" s="1">
        <f>Sheet1!D46</f>
        <v>0</v>
      </c>
      <c r="E33" s="1" t="e">
        <f>Sheet1!#REF!</f>
        <v>#REF!</v>
      </c>
      <c r="F33" s="1" t="e">
        <f>Sheet1!#REF!</f>
        <v>#REF!</v>
      </c>
      <c r="G33" s="1" t="e">
        <f>Sheet1!#REF!</f>
        <v>#REF!</v>
      </c>
      <c r="H33" s="1" t="e">
        <f>Sheet1!#REF!</f>
        <v>#REF!</v>
      </c>
      <c r="I33" s="1">
        <f>Sheet1!J46</f>
        <v>0</v>
      </c>
      <c r="J33" s="1">
        <f>Sheet1!K46</f>
        <v>0</v>
      </c>
      <c r="K33" s="1">
        <f>Sheet1!L46</f>
        <v>0</v>
      </c>
      <c r="L33" s="1">
        <f>Sheet1!M46</f>
        <v>0</v>
      </c>
      <c r="M33" s="1">
        <f>Sheet1!N46</f>
        <v>0</v>
      </c>
      <c r="N33" s="1">
        <f>Sheet1!O46</f>
        <v>0</v>
      </c>
      <c r="O33" s="1">
        <f>Sheet1!P46</f>
        <v>0</v>
      </c>
      <c r="P33" s="1">
        <f>Sheet1!Q46</f>
        <v>0</v>
      </c>
      <c r="Q33" s="1">
        <f>Sheet1!R46</f>
        <v>0</v>
      </c>
      <c r="R33" s="1">
        <f>Sheet1!S46</f>
        <v>0</v>
      </c>
      <c r="S33" s="1">
        <f>Sheet1!T46</f>
        <v>0</v>
      </c>
      <c r="T33" s="1">
        <f>Sheet1!U46</f>
        <v>0</v>
      </c>
      <c r="U33" s="1">
        <f>Sheet1!V46</f>
        <v>0</v>
      </c>
      <c r="V33" s="1">
        <f>Sheet1!W46</f>
        <v>0</v>
      </c>
      <c r="W33" s="1">
        <f>Sheet1!X46</f>
        <v>0</v>
      </c>
      <c r="X33" s="1">
        <f>Sheet1!Y46</f>
        <v>0</v>
      </c>
      <c r="Y33" s="1">
        <f>Sheet1!Z46</f>
        <v>0</v>
      </c>
      <c r="Z33" s="1">
        <f>Sheet1!AA46</f>
        <v>0</v>
      </c>
      <c r="AA33" s="1">
        <f>Sheet1!AB46</f>
        <v>0</v>
      </c>
      <c r="AB33" s="1">
        <f>Sheet1!AC46</f>
        <v>0</v>
      </c>
      <c r="AC33" s="1">
        <f>Sheet1!AD46</f>
        <v>0</v>
      </c>
      <c r="AD33" s="1">
        <f>Sheet1!AE46</f>
        <v>0</v>
      </c>
      <c r="AE33" s="1">
        <f>Sheet1!AF46</f>
        <v>0</v>
      </c>
      <c r="AF33" s="1">
        <f>Sheet1!AG46</f>
        <v>0</v>
      </c>
      <c r="AG33" s="7" t="e">
        <f>Sheet1!#REF!</f>
        <v>#REF!</v>
      </c>
      <c r="AH33" s="8" t="e">
        <f>Sheet1!#REF!</f>
        <v>#REF!</v>
      </c>
      <c r="AI33" s="14">
        <f>Sheet1!AH46</f>
        <v>0</v>
      </c>
      <c r="AJ33" s="5">
        <f>Sheet1!AI46</f>
        <v>0</v>
      </c>
      <c r="AK33" s="1">
        <f>Sheet1!AJ46</f>
        <v>0</v>
      </c>
      <c r="AL33" s="1">
        <f>Sheet1!AK46</f>
        <v>0</v>
      </c>
      <c r="AM33" s="1">
        <f>Sheet1!AL46</f>
        <v>0</v>
      </c>
      <c r="AN33" s="1">
        <f>Sheet1!AM46</f>
        <v>0</v>
      </c>
      <c r="AO33" s="1">
        <f>Sheet1!AN46</f>
        <v>0</v>
      </c>
      <c r="AP33" s="1">
        <f>Sheet1!AO46</f>
        <v>0</v>
      </c>
      <c r="AQ33" s="1">
        <f>Sheet1!AP46</f>
        <v>0</v>
      </c>
      <c r="AR33" s="1">
        <f>Sheet1!AQ46</f>
        <v>0</v>
      </c>
      <c r="AS33" s="1">
        <f>Sheet1!AS46</f>
        <v>0</v>
      </c>
      <c r="AT33" s="1">
        <f>Sheet1!AT46</f>
        <v>0</v>
      </c>
      <c r="AU33" s="14">
        <f>Sheet1!AU46</f>
        <v>0</v>
      </c>
      <c r="AV33" s="14">
        <f>Sheet1!AV46</f>
        <v>0</v>
      </c>
      <c r="AW33" s="5">
        <f>Sheet1!AW46</f>
        <v>0</v>
      </c>
      <c r="AX33" s="1">
        <f>Sheet1!AX46</f>
        <v>0</v>
      </c>
      <c r="AY33" s="1">
        <f>Sheet1!BB46</f>
        <v>0</v>
      </c>
      <c r="AZ33" s="1">
        <f>Sheet1!BC46</f>
        <v>0</v>
      </c>
      <c r="BA33" s="1">
        <f>Sheet1!BD46</f>
        <v>0</v>
      </c>
      <c r="BB33" s="1">
        <f>Sheet1!BE46</f>
        <v>0</v>
      </c>
      <c r="BC33" s="1">
        <f>Sheet1!BF46</f>
        <v>0</v>
      </c>
      <c r="BD33" s="1"/>
      <c r="BE33" s="1">
        <f>Sheet1!BH46</f>
        <v>0</v>
      </c>
      <c r="BF33" s="1">
        <f>Sheet1!BI46</f>
        <v>0</v>
      </c>
      <c r="BG33" s="1">
        <f>Sheet1!BJ46</f>
        <v>0</v>
      </c>
      <c r="BH33" s="1">
        <f>Sheet1!BK46</f>
        <v>0</v>
      </c>
    </row>
    <row r="34" spans="1:60" ht="12.75" customHeight="1" x14ac:dyDescent="0.2">
      <c r="A34" s="1"/>
      <c r="B34" s="1"/>
      <c r="C34" s="1"/>
      <c r="D34" s="1">
        <f>Sheet1!E$37</f>
        <v>0</v>
      </c>
      <c r="E34" s="1">
        <f>Sheet1!F$37</f>
        <v>5</v>
      </c>
      <c r="F34" s="1">
        <f>Sheet1!G$37</f>
        <v>12</v>
      </c>
      <c r="G34" s="1">
        <f>Sheet1!H$37</f>
        <v>26</v>
      </c>
      <c r="H34" s="1">
        <f>Sheet1!I$37</f>
        <v>38</v>
      </c>
      <c r="I34" s="1">
        <f>Sheet1!J$37</f>
        <v>13</v>
      </c>
      <c r="J34" s="1">
        <f>Sheet1!K$37</f>
        <v>20</v>
      </c>
      <c r="K34" s="1">
        <f>Sheet1!L$37</f>
        <v>10</v>
      </c>
      <c r="L34" s="1">
        <f>Sheet1!M$37</f>
        <v>22</v>
      </c>
      <c r="M34" s="1">
        <f>Sheet1!N$37</f>
        <v>9</v>
      </c>
      <c r="N34" s="1">
        <f>Sheet1!O$37</f>
        <v>0</v>
      </c>
      <c r="O34" s="1">
        <f>Sheet1!P$37</f>
        <v>10</v>
      </c>
      <c r="P34" s="1">
        <f>Sheet1!Q$37</f>
        <v>11</v>
      </c>
      <c r="Q34" s="1">
        <f>Sheet1!R$37</f>
        <v>11</v>
      </c>
      <c r="R34" s="1">
        <f>Sheet1!S$37</f>
        <v>3</v>
      </c>
      <c r="S34" s="1">
        <f>Sheet1!T$37</f>
        <v>0</v>
      </c>
      <c r="T34" s="1">
        <f>Sheet1!U$37</f>
        <v>7</v>
      </c>
      <c r="U34" s="1">
        <f>Sheet1!V$37</f>
        <v>5</v>
      </c>
      <c r="V34" s="1">
        <f>Sheet1!W$37</f>
        <v>7</v>
      </c>
      <c r="W34" s="1">
        <f>Sheet1!X$37</f>
        <v>9</v>
      </c>
      <c r="X34" s="1">
        <f>Sheet1!Y$37</f>
        <v>9</v>
      </c>
      <c r="Y34" s="1">
        <f>Sheet1!Z$37</f>
        <v>10</v>
      </c>
      <c r="Z34" s="1">
        <f>Sheet1!AA$37</f>
        <v>0</v>
      </c>
      <c r="AA34" s="1">
        <f>Sheet1!AB$37</f>
        <v>13</v>
      </c>
      <c r="AB34" s="1">
        <f>Sheet1!AC$37</f>
        <v>0</v>
      </c>
      <c r="AC34" s="1">
        <f>Sheet1!AD$37</f>
        <v>0</v>
      </c>
      <c r="AD34" s="1">
        <f>Sheet1!AE$37</f>
        <v>0</v>
      </c>
      <c r="AE34" s="1">
        <f>Sheet1!AF$37</f>
        <v>0</v>
      </c>
      <c r="AF34" s="1">
        <f>Sheet1!AG$37</f>
        <v>0</v>
      </c>
      <c r="AG34" s="7" t="e">
        <f>Sheet1!#REF!</f>
        <v>#REF!</v>
      </c>
      <c r="AH34" s="8" t="e">
        <f>Sheet1!#REF!</f>
        <v>#REF!</v>
      </c>
      <c r="AI34" s="14">
        <f>Sheet1!AH$37</f>
        <v>250</v>
      </c>
      <c r="AJ34" s="5">
        <f>Sheet1!AI$37</f>
        <v>10</v>
      </c>
      <c r="AK34" s="1">
        <f>Sheet1!AJ$37</f>
        <v>10</v>
      </c>
      <c r="AL34" s="1">
        <f>Sheet1!AK$37</f>
        <v>10</v>
      </c>
      <c r="AM34" s="1">
        <f>Sheet1!AL$37</f>
        <v>10</v>
      </c>
      <c r="AN34" s="1">
        <f>Sheet1!AM$37</f>
        <v>10</v>
      </c>
      <c r="AO34" s="1">
        <f>Sheet1!AN$37</f>
        <v>10</v>
      </c>
      <c r="AP34" s="1">
        <f>Sheet1!AO$37</f>
        <v>10</v>
      </c>
      <c r="AQ34" s="1">
        <f>Sheet1!AP$37</f>
        <v>10</v>
      </c>
      <c r="AR34" s="1">
        <f>Sheet1!AQ$37</f>
        <v>10</v>
      </c>
      <c r="AS34" s="1">
        <f>Sheet1!AS$37</f>
        <v>10</v>
      </c>
      <c r="AT34" s="1">
        <f>Sheet1!AT$37</f>
        <v>100</v>
      </c>
      <c r="AU34" s="7">
        <f>Sheet1!AU$37</f>
        <v>10</v>
      </c>
      <c r="AV34" s="8">
        <f>Sheet1!AV$37</f>
        <v>250</v>
      </c>
      <c r="AW34" s="5">
        <f>Sheet1!AW$37</f>
        <v>100</v>
      </c>
      <c r="AX34" s="1">
        <f>Sheet1!AX$37</f>
        <v>100</v>
      </c>
      <c r="AY34" s="1">
        <f>Sheet1!BB$37</f>
        <v>100</v>
      </c>
      <c r="AZ34" s="1">
        <f>Sheet1!BC$37</f>
        <v>0</v>
      </c>
      <c r="BA34" s="1">
        <f>Sheet1!BD$37</f>
        <v>800</v>
      </c>
      <c r="BB34" s="1"/>
      <c r="BC34" s="1"/>
      <c r="BD34" s="1"/>
      <c r="BE34" s="1"/>
      <c r="BF34" s="1"/>
      <c r="BG34" s="1"/>
      <c r="BH34" s="1"/>
    </row>
    <row r="35" spans="1:60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"/>
      <c r="AE35" s="4"/>
      <c r="AF35" s="4"/>
      <c r="AG35" s="7"/>
      <c r="AH35" s="8"/>
      <c r="AI35" s="14"/>
      <c r="AJ35" s="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4"/>
      <c r="AV35" s="14"/>
      <c r="AW35" s="5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ht="12.75" customHeight="1" x14ac:dyDescent="0.2">
      <c r="A36" s="1"/>
      <c r="B36" s="1"/>
      <c r="C36" s="1"/>
      <c r="D36" s="1" t="s">
        <v>14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"/>
      <c r="AE36" s="4"/>
      <c r="AF36" s="4"/>
      <c r="AG36" s="7" t="s">
        <v>4</v>
      </c>
      <c r="AH36" s="8"/>
      <c r="AI36" s="14" t="s">
        <v>15</v>
      </c>
      <c r="AJ36" s="5" t="s">
        <v>1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4" t="s">
        <v>4</v>
      </c>
      <c r="AV36" s="14" t="s">
        <v>17</v>
      </c>
      <c r="AW36" s="5" t="s">
        <v>2</v>
      </c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ht="12.75" customHeight="1" x14ac:dyDescent="0.2">
      <c r="A37" s="1"/>
      <c r="B37" s="1">
        <f>Sheet1!C$3</f>
        <v>0</v>
      </c>
      <c r="C37" s="1">
        <f>Sheet1!D$3</f>
        <v>0</v>
      </c>
      <c r="D37" s="1">
        <f>Sheet1!E$3</f>
        <v>0</v>
      </c>
      <c r="E37" s="1">
        <f>Sheet1!F$3</f>
        <v>1</v>
      </c>
      <c r="F37" s="1">
        <f>Sheet1!G$3</f>
        <v>2</v>
      </c>
      <c r="G37" s="1">
        <f>Sheet1!H$3</f>
        <v>3</v>
      </c>
      <c r="H37" s="1">
        <f>Sheet1!I$3</f>
        <v>4</v>
      </c>
      <c r="I37" s="1">
        <f>Sheet1!J$3</f>
        <v>5</v>
      </c>
      <c r="J37" s="1">
        <f>Sheet1!K$3</f>
        <v>6</v>
      </c>
      <c r="K37" s="1">
        <f>Sheet1!L$3</f>
        <v>7</v>
      </c>
      <c r="L37" s="1">
        <f>Sheet1!M$3</f>
        <v>8</v>
      </c>
      <c r="M37" s="1">
        <f>Sheet1!N$3</f>
        <v>9</v>
      </c>
      <c r="N37" s="1">
        <f>Sheet1!O$3</f>
        <v>10</v>
      </c>
      <c r="O37" s="1">
        <f>Sheet1!P$3</f>
        <v>11</v>
      </c>
      <c r="P37" s="1">
        <f>Sheet1!Q$3</f>
        <v>12</v>
      </c>
      <c r="Q37" s="1">
        <f>Sheet1!R$3</f>
        <v>13</v>
      </c>
      <c r="R37" s="1">
        <f>Sheet1!S$3</f>
        <v>14</v>
      </c>
      <c r="S37" s="1">
        <f>Sheet1!T$3</f>
        <v>15</v>
      </c>
      <c r="T37" s="1">
        <f>Sheet1!U$3</f>
        <v>16</v>
      </c>
      <c r="U37" s="1">
        <f>Sheet1!V$3</f>
        <v>17</v>
      </c>
      <c r="V37" s="1">
        <f>Sheet1!W$3</f>
        <v>18</v>
      </c>
      <c r="W37" s="1">
        <f>Sheet1!X$3</f>
        <v>19</v>
      </c>
      <c r="X37" s="1">
        <f>Sheet1!Y$3</f>
        <v>20</v>
      </c>
      <c r="Y37" s="1">
        <f>Sheet1!Z$3</f>
        <v>21</v>
      </c>
      <c r="Z37" s="1">
        <f>Sheet1!AA$3</f>
        <v>22</v>
      </c>
      <c r="AA37" s="1">
        <f>Sheet1!AB$3</f>
        <v>23</v>
      </c>
      <c r="AB37" s="1">
        <f>Sheet1!AC$3</f>
        <v>24</v>
      </c>
      <c r="AC37" s="1">
        <f>Sheet1!AD$3</f>
        <v>25</v>
      </c>
      <c r="AD37" s="1">
        <f>Sheet1!AE$3</f>
        <v>26</v>
      </c>
      <c r="AE37" s="1">
        <f>Sheet1!AF$3</f>
        <v>27</v>
      </c>
      <c r="AF37" s="1">
        <f>Sheet1!AG$3</f>
        <v>28</v>
      </c>
      <c r="AG37" s="7" t="e">
        <f>Sheet1!#REF!</f>
        <v>#REF!</v>
      </c>
      <c r="AH37" s="8" t="e">
        <f>Sheet1!#REF!</f>
        <v>#REF!</v>
      </c>
      <c r="AI37" s="14"/>
      <c r="AJ37" s="5">
        <f>Sheet1!AI$3</f>
        <v>1</v>
      </c>
      <c r="AK37" s="1">
        <f>Sheet1!AJ$3</f>
        <v>2</v>
      </c>
      <c r="AL37" s="1">
        <f>Sheet1!AK$3</f>
        <v>3</v>
      </c>
      <c r="AM37" s="1">
        <f>Sheet1!AL$3</f>
        <v>4</v>
      </c>
      <c r="AN37" s="1">
        <f>Sheet1!AM$3</f>
        <v>5</v>
      </c>
      <c r="AO37" s="1">
        <f>Sheet1!AN$3</f>
        <v>6</v>
      </c>
      <c r="AP37" s="1">
        <f>Sheet1!AO$3</f>
        <v>7</v>
      </c>
      <c r="AQ37" s="1">
        <f>Sheet1!AP$3</f>
        <v>8</v>
      </c>
      <c r="AR37" s="1">
        <f>Sheet1!AQ$3</f>
        <v>9</v>
      </c>
      <c r="AS37" s="1">
        <f>Sheet1!AS$3</f>
        <v>11</v>
      </c>
      <c r="AT37" s="1">
        <f>Sheet1!AT$3</f>
        <v>12</v>
      </c>
      <c r="AU37" s="14"/>
      <c r="AV37" s="14"/>
      <c r="AW37" s="5">
        <f>Sheet1!AW$3</f>
        <v>1</v>
      </c>
      <c r="AX37" s="1">
        <f>Sheet1!AX$3</f>
        <v>2</v>
      </c>
      <c r="AY37" s="1" t="str">
        <f>Sheet1!BB$3</f>
        <v>`3/90</v>
      </c>
      <c r="AZ37" s="1" t="str">
        <f>Sheet1!BC$3</f>
        <v>Final</v>
      </c>
      <c r="BA37" s="1"/>
      <c r="BB37" s="1"/>
      <c r="BC37" s="1"/>
      <c r="BD37" s="1"/>
      <c r="BE37" s="1">
        <f>Sheet1!BH$3</f>
        <v>90</v>
      </c>
      <c r="BF37" s="1">
        <f>Sheet1!BI$3</f>
        <v>80</v>
      </c>
      <c r="BG37" s="1">
        <f>Sheet1!BJ$3</f>
        <v>70</v>
      </c>
      <c r="BH37" s="1">
        <f>Sheet1!BK$3</f>
        <v>60</v>
      </c>
    </row>
    <row r="38" spans="1:60" ht="12.75" customHeight="1" x14ac:dyDescent="0.2">
      <c r="A38" s="1" t="e">
        <f>Sheet1!#REF!</f>
        <v>#REF!</v>
      </c>
      <c r="B38" s="1" t="str">
        <f>Sheet1!B10</f>
        <v>boomboom</v>
      </c>
      <c r="C38" s="1">
        <f>Sheet1!C10</f>
        <v>0</v>
      </c>
      <c r="D38" s="1">
        <f>Sheet1!D10</f>
        <v>0</v>
      </c>
      <c r="E38" s="1" t="e">
        <f>Sheet1!#REF!</f>
        <v>#REF!</v>
      </c>
      <c r="F38" s="1" t="e">
        <f>Sheet1!#REF!</f>
        <v>#REF!</v>
      </c>
      <c r="G38" s="1" t="e">
        <f>Sheet1!#REF!</f>
        <v>#REF!</v>
      </c>
      <c r="H38" s="1" t="e">
        <f>Sheet1!#REF!</f>
        <v>#REF!</v>
      </c>
      <c r="I38" s="1" t="e">
        <f>Sheet1!#REF!</f>
        <v>#REF!</v>
      </c>
      <c r="J38" s="1" t="e">
        <f>Sheet1!#REF!</f>
        <v>#REF!</v>
      </c>
      <c r="K38" s="1" t="e">
        <f>Sheet1!#REF!</f>
        <v>#REF!</v>
      </c>
      <c r="L38" s="1" t="e">
        <f>Sheet1!#REF!</f>
        <v>#REF!</v>
      </c>
      <c r="M38" s="1">
        <f>Sheet1!N10</f>
        <v>9</v>
      </c>
      <c r="N38" s="1" t="e">
        <f>Sheet1!#REF!</f>
        <v>#REF!</v>
      </c>
      <c r="O38" s="1" t="e">
        <f>Sheet1!#REF!</f>
        <v>#REF!</v>
      </c>
      <c r="P38" s="1" t="e">
        <f>Sheet1!#REF!</f>
        <v>#REF!</v>
      </c>
      <c r="Q38" s="1" t="e">
        <f>Sheet1!#REF!</f>
        <v>#REF!</v>
      </c>
      <c r="R38" s="1" t="e">
        <f>Sheet1!#REF!</f>
        <v>#REF!</v>
      </c>
      <c r="S38" s="1" t="e">
        <f>Sheet1!#REF!</f>
        <v>#REF!</v>
      </c>
      <c r="T38" s="1" t="e">
        <f>Sheet1!#REF!</f>
        <v>#REF!</v>
      </c>
      <c r="U38" s="1" t="e">
        <f>Sheet1!#REF!</f>
        <v>#REF!</v>
      </c>
      <c r="V38" s="1" t="e">
        <f>Sheet1!#REF!</f>
        <v>#REF!</v>
      </c>
      <c r="W38" s="1" t="e">
        <f>Sheet1!#REF!</f>
        <v>#REF!</v>
      </c>
      <c r="X38" s="1" t="e">
        <f>Sheet1!#REF!</f>
        <v>#REF!</v>
      </c>
      <c r="Y38" s="1" t="e">
        <f>Sheet1!#REF!</f>
        <v>#REF!</v>
      </c>
      <c r="Z38" s="1" t="e">
        <f>Sheet1!#REF!</f>
        <v>#REF!</v>
      </c>
      <c r="AA38" s="1" t="e">
        <f>Sheet1!#REF!</f>
        <v>#REF!</v>
      </c>
      <c r="AB38" s="1">
        <f>Sheet1!AC10</f>
        <v>0</v>
      </c>
      <c r="AC38" s="1">
        <f>Sheet1!AD10</f>
        <v>0</v>
      </c>
      <c r="AD38" s="1">
        <f>Sheet1!AE10</f>
        <v>0</v>
      </c>
      <c r="AE38" s="1">
        <f>Sheet1!AF10</f>
        <v>0</v>
      </c>
      <c r="AF38" s="1">
        <f>Sheet1!AG10</f>
        <v>0</v>
      </c>
      <c r="AG38" s="7" t="e">
        <f>Sheet1!#REF!</f>
        <v>#REF!</v>
      </c>
      <c r="AH38" s="8" t="e">
        <f>Sheet1!#REF!</f>
        <v>#REF!</v>
      </c>
      <c r="AI38" s="14">
        <f>Sheet1!AH10</f>
        <v>239</v>
      </c>
      <c r="AJ38" s="5">
        <f>Sheet1!AI10</f>
        <v>10</v>
      </c>
      <c r="AK38" s="1">
        <f>Sheet1!AJ10</f>
        <v>10</v>
      </c>
      <c r="AL38" s="1">
        <f>Sheet1!AK10</f>
        <v>10</v>
      </c>
      <c r="AM38" s="1">
        <f>Sheet1!AL10</f>
        <v>10</v>
      </c>
      <c r="AN38" s="1">
        <f>Sheet1!AM10</f>
        <v>10</v>
      </c>
      <c r="AO38" s="1">
        <f>Sheet1!AN10</f>
        <v>9.5</v>
      </c>
      <c r="AP38" s="1">
        <f>Sheet1!AO10</f>
        <v>10</v>
      </c>
      <c r="AQ38" s="1">
        <f>Sheet1!AP10</f>
        <v>10</v>
      </c>
      <c r="AR38" s="1">
        <f>Sheet1!AQ10</f>
        <v>0</v>
      </c>
      <c r="AS38" s="1">
        <f>Sheet1!AS10</f>
        <v>9</v>
      </c>
      <c r="AT38" s="1">
        <f>Sheet1!AT10</f>
        <v>95</v>
      </c>
      <c r="AU38" s="14">
        <f>Sheet1!AU10</f>
        <v>0</v>
      </c>
      <c r="AV38" s="14">
        <f>Sheet1!AV10</f>
        <v>242.75</v>
      </c>
      <c r="AW38" s="5">
        <f>Sheet1!AW10</f>
        <v>86</v>
      </c>
      <c r="AX38" s="1">
        <f>Sheet1!AX10</f>
        <v>78</v>
      </c>
      <c r="AY38" s="1">
        <f>Sheet1!BB10</f>
        <v>91.111111111111114</v>
      </c>
      <c r="AZ38" s="1">
        <f>Sheet1!BC10</f>
        <v>0</v>
      </c>
      <c r="BA38" s="1">
        <f>Sheet1!BD10</f>
        <v>748.86111111111109</v>
      </c>
      <c r="BB38" s="1">
        <f>Sheet1!BE10</f>
        <v>93.607638888888886</v>
      </c>
      <c r="BC38" s="1" t="str">
        <f>Sheet1!BF10</f>
        <v>boomboom</v>
      </c>
      <c r="BD38" s="1"/>
      <c r="BE38" s="1">
        <f>Sheet1!BH10</f>
        <v>151.13888888888891</v>
      </c>
      <c r="BF38" s="1">
        <f>Sheet1!BI10</f>
        <v>51.138888888888914</v>
      </c>
      <c r="BG38" s="1">
        <f>Sheet1!BJ10</f>
        <v>-48.861111111111086</v>
      </c>
      <c r="BH38" s="1">
        <f>Sheet1!BK10</f>
        <v>-148.86111111111109</v>
      </c>
    </row>
    <row r="39" spans="1:60" ht="12.75" customHeight="1" x14ac:dyDescent="0.2">
      <c r="A39" s="1"/>
      <c r="B39" s="1"/>
      <c r="C39" s="1"/>
      <c r="D39" s="1">
        <f>Sheet1!E$37</f>
        <v>0</v>
      </c>
      <c r="E39" s="1">
        <f>Sheet1!F$37</f>
        <v>5</v>
      </c>
      <c r="F39" s="1">
        <f>Sheet1!G$37</f>
        <v>12</v>
      </c>
      <c r="G39" s="1">
        <f>Sheet1!H$37</f>
        <v>26</v>
      </c>
      <c r="H39" s="1">
        <f>Sheet1!I$37</f>
        <v>38</v>
      </c>
      <c r="I39" s="1">
        <f>Sheet1!J$37</f>
        <v>13</v>
      </c>
      <c r="J39" s="1">
        <f>Sheet1!K$37</f>
        <v>20</v>
      </c>
      <c r="K39" s="1">
        <f>Sheet1!L$37</f>
        <v>10</v>
      </c>
      <c r="L39" s="1">
        <f>Sheet1!M$37</f>
        <v>22</v>
      </c>
      <c r="M39" s="1">
        <f>Sheet1!N$37</f>
        <v>9</v>
      </c>
      <c r="N39" s="1">
        <f>Sheet1!O$37</f>
        <v>0</v>
      </c>
      <c r="O39" s="1">
        <f>Sheet1!P$37</f>
        <v>10</v>
      </c>
      <c r="P39" s="1">
        <f>Sheet1!Q$37</f>
        <v>11</v>
      </c>
      <c r="Q39" s="1">
        <f>Sheet1!R$37</f>
        <v>11</v>
      </c>
      <c r="R39" s="1">
        <f>Sheet1!S$37</f>
        <v>3</v>
      </c>
      <c r="S39" s="1">
        <f>Sheet1!T$37</f>
        <v>0</v>
      </c>
      <c r="T39" s="1">
        <f>Sheet1!U$37</f>
        <v>7</v>
      </c>
      <c r="U39" s="1">
        <f>Sheet1!V$37</f>
        <v>5</v>
      </c>
      <c r="V39" s="1">
        <f>Sheet1!W$37</f>
        <v>7</v>
      </c>
      <c r="W39" s="1">
        <f>Sheet1!X$37</f>
        <v>9</v>
      </c>
      <c r="X39" s="1">
        <f>Sheet1!Y$37</f>
        <v>9</v>
      </c>
      <c r="Y39" s="1">
        <f>Sheet1!Z$37</f>
        <v>10</v>
      </c>
      <c r="Z39" s="1">
        <f>Sheet1!AA$37</f>
        <v>0</v>
      </c>
      <c r="AA39" s="1">
        <f>Sheet1!AB$37</f>
        <v>13</v>
      </c>
      <c r="AB39" s="1">
        <f>Sheet1!AC$37</f>
        <v>0</v>
      </c>
      <c r="AC39" s="1">
        <f>Sheet1!AD$37</f>
        <v>0</v>
      </c>
      <c r="AD39" s="1">
        <f>Sheet1!AE$37</f>
        <v>0</v>
      </c>
      <c r="AE39" s="1">
        <f>Sheet1!AF$37</f>
        <v>0</v>
      </c>
      <c r="AF39" s="1">
        <f>Sheet1!AG$37</f>
        <v>0</v>
      </c>
      <c r="AG39" s="7" t="e">
        <f>Sheet1!#REF!</f>
        <v>#REF!</v>
      </c>
      <c r="AH39" s="8" t="e">
        <f>Sheet1!#REF!</f>
        <v>#REF!</v>
      </c>
      <c r="AI39" s="14">
        <f>Sheet1!AH$37</f>
        <v>250</v>
      </c>
      <c r="AJ39" s="5">
        <f>Sheet1!AI$37</f>
        <v>10</v>
      </c>
      <c r="AK39" s="1">
        <f>Sheet1!AJ$37</f>
        <v>10</v>
      </c>
      <c r="AL39" s="1">
        <f>Sheet1!AK$37</f>
        <v>10</v>
      </c>
      <c r="AM39" s="1">
        <f>Sheet1!AL$37</f>
        <v>10</v>
      </c>
      <c r="AN39" s="1">
        <f>Sheet1!AM$37</f>
        <v>10</v>
      </c>
      <c r="AO39" s="1">
        <f>Sheet1!AN$37</f>
        <v>10</v>
      </c>
      <c r="AP39" s="1">
        <f>Sheet1!AO$37</f>
        <v>10</v>
      </c>
      <c r="AQ39" s="1">
        <f>Sheet1!AP$37</f>
        <v>10</v>
      </c>
      <c r="AR39" s="1">
        <f>Sheet1!AQ$37</f>
        <v>10</v>
      </c>
      <c r="AS39" s="1">
        <f>Sheet1!AS$37</f>
        <v>10</v>
      </c>
      <c r="AT39" s="1">
        <f>Sheet1!AT$37</f>
        <v>100</v>
      </c>
      <c r="AU39" s="7">
        <f>Sheet1!AU$37</f>
        <v>10</v>
      </c>
      <c r="AV39" s="8">
        <f>Sheet1!AV$37</f>
        <v>250</v>
      </c>
      <c r="AW39" s="5">
        <f>Sheet1!AW$37</f>
        <v>100</v>
      </c>
      <c r="AX39" s="1">
        <f>Sheet1!AX$37</f>
        <v>100</v>
      </c>
      <c r="AY39" s="1">
        <f>Sheet1!BB$37</f>
        <v>100</v>
      </c>
      <c r="AZ39" s="1">
        <f>Sheet1!BC$37</f>
        <v>0</v>
      </c>
      <c r="BA39" s="1">
        <f>Sheet1!BD$37</f>
        <v>800</v>
      </c>
      <c r="BB39" s="1"/>
      <c r="BC39" s="1"/>
      <c r="BD39" s="1"/>
      <c r="BE39" s="1"/>
      <c r="BF39" s="1"/>
      <c r="BG39" s="1"/>
      <c r="BH39" s="1"/>
    </row>
    <row r="40" spans="1:60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4"/>
      <c r="AE40" s="4"/>
      <c r="AF40" s="4"/>
      <c r="AG40" s="7"/>
      <c r="AH40" s="8"/>
      <c r="AI40" s="14"/>
      <c r="AJ40" s="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4"/>
      <c r="AV40" s="14"/>
      <c r="AW40" s="5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2.75" customHeight="1" x14ac:dyDescent="0.2">
      <c r="A41" s="1"/>
      <c r="B41" s="1"/>
      <c r="C41" s="1"/>
      <c r="D41" s="1" t="s">
        <v>14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4"/>
      <c r="AE41" s="4"/>
      <c r="AF41" s="4"/>
      <c r="AG41" s="7" t="s">
        <v>4</v>
      </c>
      <c r="AH41" s="8"/>
      <c r="AI41" s="14" t="s">
        <v>15</v>
      </c>
      <c r="AJ41" s="5" t="s">
        <v>1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4" t="s">
        <v>4</v>
      </c>
      <c r="AV41" s="14" t="s">
        <v>17</v>
      </c>
      <c r="AW41" s="5" t="s">
        <v>2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ht="12.75" customHeight="1" x14ac:dyDescent="0.2">
      <c r="A42" s="1"/>
      <c r="B42" s="1">
        <f>Sheet1!C$3</f>
        <v>0</v>
      </c>
      <c r="C42" s="1">
        <f>Sheet1!D$3</f>
        <v>0</v>
      </c>
      <c r="D42" s="1">
        <f>Sheet1!E$3</f>
        <v>0</v>
      </c>
      <c r="E42" s="1">
        <f>Sheet1!F$3</f>
        <v>1</v>
      </c>
      <c r="F42" s="1">
        <f>Sheet1!G$3</f>
        <v>2</v>
      </c>
      <c r="G42" s="1">
        <f>Sheet1!H$3</f>
        <v>3</v>
      </c>
      <c r="H42" s="1">
        <f>Sheet1!I$3</f>
        <v>4</v>
      </c>
      <c r="I42" s="1">
        <f>Sheet1!J$3</f>
        <v>5</v>
      </c>
      <c r="J42" s="1">
        <f>Sheet1!K$3</f>
        <v>6</v>
      </c>
      <c r="K42" s="1">
        <f>Sheet1!L$3</f>
        <v>7</v>
      </c>
      <c r="L42" s="1">
        <f>Sheet1!M$3</f>
        <v>8</v>
      </c>
      <c r="M42" s="1">
        <f>Sheet1!N$3</f>
        <v>9</v>
      </c>
      <c r="N42" s="1">
        <f>Sheet1!O$3</f>
        <v>10</v>
      </c>
      <c r="O42" s="1">
        <f>Sheet1!P$3</f>
        <v>11</v>
      </c>
      <c r="P42" s="1">
        <f>Sheet1!Q$3</f>
        <v>12</v>
      </c>
      <c r="Q42" s="1">
        <f>Sheet1!R$3</f>
        <v>13</v>
      </c>
      <c r="R42" s="1">
        <f>Sheet1!S$3</f>
        <v>14</v>
      </c>
      <c r="S42" s="1">
        <f>Sheet1!T$3</f>
        <v>15</v>
      </c>
      <c r="T42" s="1">
        <f>Sheet1!U$3</f>
        <v>16</v>
      </c>
      <c r="U42" s="1">
        <f>Sheet1!V$3</f>
        <v>17</v>
      </c>
      <c r="V42" s="1">
        <f>Sheet1!W$3</f>
        <v>18</v>
      </c>
      <c r="W42" s="1">
        <f>Sheet1!X$3</f>
        <v>19</v>
      </c>
      <c r="X42" s="1">
        <f>Sheet1!Y$3</f>
        <v>20</v>
      </c>
      <c r="Y42" s="1">
        <f>Sheet1!Z$3</f>
        <v>21</v>
      </c>
      <c r="Z42" s="1">
        <f>Sheet1!AA$3</f>
        <v>22</v>
      </c>
      <c r="AA42" s="1">
        <f>Sheet1!AB$3</f>
        <v>23</v>
      </c>
      <c r="AB42" s="1">
        <f>Sheet1!AC$3</f>
        <v>24</v>
      </c>
      <c r="AC42" s="1">
        <f>Sheet1!AD$3</f>
        <v>25</v>
      </c>
      <c r="AD42" s="1">
        <f>Sheet1!AE$3</f>
        <v>26</v>
      </c>
      <c r="AE42" s="1">
        <f>Sheet1!AF$3</f>
        <v>27</v>
      </c>
      <c r="AF42" s="1">
        <f>Sheet1!AG$3</f>
        <v>28</v>
      </c>
      <c r="AG42" s="7" t="e">
        <f>Sheet1!#REF!</f>
        <v>#REF!</v>
      </c>
      <c r="AH42" s="8" t="e">
        <f>Sheet1!#REF!</f>
        <v>#REF!</v>
      </c>
      <c r="AI42" s="14"/>
      <c r="AJ42" s="5">
        <f>Sheet1!AI$3</f>
        <v>1</v>
      </c>
      <c r="AK42" s="1">
        <f>Sheet1!AJ$3</f>
        <v>2</v>
      </c>
      <c r="AL42" s="1">
        <f>Sheet1!AK$3</f>
        <v>3</v>
      </c>
      <c r="AM42" s="1">
        <f>Sheet1!AL$3</f>
        <v>4</v>
      </c>
      <c r="AN42" s="1">
        <f>Sheet1!AM$3</f>
        <v>5</v>
      </c>
      <c r="AO42" s="1">
        <f>Sheet1!AN$3</f>
        <v>6</v>
      </c>
      <c r="AP42" s="1">
        <f>Sheet1!AO$3</f>
        <v>7</v>
      </c>
      <c r="AQ42" s="1">
        <f>Sheet1!AP$3</f>
        <v>8</v>
      </c>
      <c r="AR42" s="1">
        <f>Sheet1!AQ$3</f>
        <v>9</v>
      </c>
      <c r="AS42" s="1">
        <f>Sheet1!AS$3</f>
        <v>11</v>
      </c>
      <c r="AT42" s="1">
        <f>Sheet1!AT$3</f>
        <v>12</v>
      </c>
      <c r="AU42" s="14"/>
      <c r="AV42" s="14"/>
      <c r="AW42" s="5">
        <f>Sheet1!AW$3</f>
        <v>1</v>
      </c>
      <c r="AX42" s="1">
        <f>Sheet1!AX$3</f>
        <v>2</v>
      </c>
      <c r="AY42" s="1" t="str">
        <f>Sheet1!BB$3</f>
        <v>`3/90</v>
      </c>
      <c r="AZ42" s="1" t="str">
        <f>Sheet1!BC$3</f>
        <v>Final</v>
      </c>
      <c r="BA42" s="1"/>
      <c r="BB42" s="1"/>
      <c r="BC42" s="1"/>
      <c r="BD42" s="1"/>
      <c r="BE42" s="1">
        <f>Sheet1!BH$3</f>
        <v>90</v>
      </c>
      <c r="BF42" s="1">
        <f>Sheet1!BI$3</f>
        <v>80</v>
      </c>
      <c r="BG42" s="1">
        <f>Sheet1!BJ$3</f>
        <v>70</v>
      </c>
      <c r="BH42" s="1">
        <f>Sheet1!BK$3</f>
        <v>60</v>
      </c>
    </row>
    <row r="43" spans="1:60" ht="12.75" customHeight="1" x14ac:dyDescent="0.2">
      <c r="A43" s="1" t="e">
        <f>Sheet1!#REF!</f>
        <v>#REF!</v>
      </c>
      <c r="B43" s="1" t="str">
        <f>Sheet1!B11</f>
        <v>teetles8</v>
      </c>
      <c r="C43" s="1">
        <f>Sheet1!C11</f>
        <v>0</v>
      </c>
      <c r="D43" s="1">
        <f>Sheet1!D11</f>
        <v>0</v>
      </c>
      <c r="E43" s="1" t="e">
        <f>Sheet1!#REF!</f>
        <v>#REF!</v>
      </c>
      <c r="F43" s="1" t="e">
        <f>Sheet1!#REF!</f>
        <v>#REF!</v>
      </c>
      <c r="G43" s="1" t="e">
        <f>Sheet1!#REF!</f>
        <v>#REF!</v>
      </c>
      <c r="H43" s="1" t="e">
        <f>Sheet1!#REF!</f>
        <v>#REF!</v>
      </c>
      <c r="I43" s="1" t="e">
        <f>Sheet1!#REF!</f>
        <v>#REF!</v>
      </c>
      <c r="J43" s="1" t="e">
        <f>Sheet1!#REF!</f>
        <v>#REF!</v>
      </c>
      <c r="K43" s="1" t="e">
        <f>Sheet1!#REF!</f>
        <v>#REF!</v>
      </c>
      <c r="L43" s="1" t="e">
        <f>Sheet1!#REF!</f>
        <v>#REF!</v>
      </c>
      <c r="M43" s="1">
        <f>Sheet1!N11</f>
        <v>9</v>
      </c>
      <c r="N43" s="1" t="e">
        <f>Sheet1!#REF!</f>
        <v>#REF!</v>
      </c>
      <c r="O43" s="1" t="e">
        <f>Sheet1!#REF!</f>
        <v>#REF!</v>
      </c>
      <c r="P43" s="1" t="e">
        <f>Sheet1!#REF!</f>
        <v>#REF!</v>
      </c>
      <c r="Q43" s="1" t="e">
        <f>Sheet1!#REF!</f>
        <v>#REF!</v>
      </c>
      <c r="R43" s="1" t="e">
        <f>Sheet1!#REF!</f>
        <v>#REF!</v>
      </c>
      <c r="S43" s="1" t="e">
        <f>Sheet1!#REF!</f>
        <v>#REF!</v>
      </c>
      <c r="T43" s="1" t="e">
        <f>Sheet1!#REF!</f>
        <v>#REF!</v>
      </c>
      <c r="U43" s="1" t="e">
        <f>Sheet1!#REF!</f>
        <v>#REF!</v>
      </c>
      <c r="V43" s="1" t="e">
        <f>Sheet1!#REF!</f>
        <v>#REF!</v>
      </c>
      <c r="W43" s="1" t="e">
        <f>Sheet1!#REF!</f>
        <v>#REF!</v>
      </c>
      <c r="X43" s="1" t="e">
        <f>Sheet1!#REF!</f>
        <v>#REF!</v>
      </c>
      <c r="Y43" s="1" t="e">
        <f>Sheet1!#REF!</f>
        <v>#REF!</v>
      </c>
      <c r="Z43" s="1" t="e">
        <f>Sheet1!#REF!</f>
        <v>#REF!</v>
      </c>
      <c r="AA43" s="1" t="e">
        <f>Sheet1!#REF!</f>
        <v>#REF!</v>
      </c>
      <c r="AB43" s="1">
        <f>Sheet1!AC11</f>
        <v>0</v>
      </c>
      <c r="AC43" s="1">
        <f>Sheet1!AD11</f>
        <v>0</v>
      </c>
      <c r="AD43" s="1">
        <f>Sheet1!AE11</f>
        <v>0</v>
      </c>
      <c r="AE43" s="1">
        <f>Sheet1!AF11</f>
        <v>0</v>
      </c>
      <c r="AF43" s="1">
        <f>Sheet1!AG11</f>
        <v>0</v>
      </c>
      <c r="AG43" s="7" t="e">
        <f>Sheet1!#REF!</f>
        <v>#REF!</v>
      </c>
      <c r="AH43" s="8" t="e">
        <f>Sheet1!#REF!</f>
        <v>#REF!</v>
      </c>
      <c r="AI43" s="14">
        <f>Sheet1!AH11</f>
        <v>246.8</v>
      </c>
      <c r="AJ43" s="5">
        <f>Sheet1!AI11</f>
        <v>10</v>
      </c>
      <c r="AK43" s="1">
        <f>Sheet1!AJ11</f>
        <v>9</v>
      </c>
      <c r="AL43" s="1">
        <f>Sheet1!AK11</f>
        <v>10</v>
      </c>
      <c r="AM43" s="1">
        <f>Sheet1!AL11</f>
        <v>10</v>
      </c>
      <c r="AN43" s="1">
        <f>Sheet1!AM11</f>
        <v>10</v>
      </c>
      <c r="AO43" s="1">
        <f>Sheet1!AN11</f>
        <v>9</v>
      </c>
      <c r="AP43" s="1">
        <f>Sheet1!AO11</f>
        <v>10</v>
      </c>
      <c r="AQ43" s="1">
        <f>Sheet1!AP11</f>
        <v>10</v>
      </c>
      <c r="AR43" s="1">
        <f>Sheet1!AQ11</f>
        <v>9.5</v>
      </c>
      <c r="AS43" s="1">
        <f>Sheet1!AS11</f>
        <v>6</v>
      </c>
      <c r="AT43" s="1">
        <f>Sheet1!AT11</f>
        <v>95</v>
      </c>
      <c r="AU43" s="14">
        <f>Sheet1!AU11</f>
        <v>6</v>
      </c>
      <c r="AV43" s="14">
        <f>Sheet1!AV11</f>
        <v>241.25</v>
      </c>
      <c r="AW43" s="5">
        <f>Sheet1!AW11</f>
        <v>85</v>
      </c>
      <c r="AX43" s="1">
        <f>Sheet1!AX11</f>
        <v>88</v>
      </c>
      <c r="AY43" s="1">
        <f>Sheet1!BB11</f>
        <v>85.555555555555557</v>
      </c>
      <c r="AZ43" s="1">
        <f>Sheet1!BC11</f>
        <v>0</v>
      </c>
      <c r="BA43" s="1">
        <f>Sheet1!BD11</f>
        <v>746.6055555555555</v>
      </c>
      <c r="BB43" s="1">
        <f>Sheet1!BE11</f>
        <v>93.325694444444437</v>
      </c>
      <c r="BC43" s="1" t="str">
        <f>Sheet1!BF11</f>
        <v>teetles8</v>
      </c>
      <c r="BD43" s="1"/>
      <c r="BE43" s="1">
        <f>Sheet1!BH11</f>
        <v>153.3944444444445</v>
      </c>
      <c r="BF43" s="1">
        <f>Sheet1!BI11</f>
        <v>53.394444444444503</v>
      </c>
      <c r="BG43" s="1">
        <f>Sheet1!BJ11</f>
        <v>-46.605555555555497</v>
      </c>
      <c r="BH43" s="1">
        <f>Sheet1!BK11</f>
        <v>-146.6055555555555</v>
      </c>
    </row>
    <row r="44" spans="1:60" ht="12.75" customHeight="1" x14ac:dyDescent="0.2">
      <c r="A44" s="1"/>
      <c r="B44" s="1"/>
      <c r="C44" s="1"/>
      <c r="D44" s="1">
        <f>Sheet1!E$37</f>
        <v>0</v>
      </c>
      <c r="E44" s="1">
        <f>Sheet1!F$37</f>
        <v>5</v>
      </c>
      <c r="F44" s="1">
        <f>Sheet1!G$37</f>
        <v>12</v>
      </c>
      <c r="G44" s="1">
        <f>Sheet1!H$37</f>
        <v>26</v>
      </c>
      <c r="H44" s="1">
        <f>Sheet1!I$37</f>
        <v>38</v>
      </c>
      <c r="I44" s="1">
        <f>Sheet1!J$37</f>
        <v>13</v>
      </c>
      <c r="J44" s="1">
        <f>Sheet1!K$37</f>
        <v>20</v>
      </c>
      <c r="K44" s="1">
        <f>Sheet1!L$37</f>
        <v>10</v>
      </c>
      <c r="L44" s="1">
        <f>Sheet1!M$37</f>
        <v>22</v>
      </c>
      <c r="M44" s="1">
        <f>Sheet1!N$37</f>
        <v>9</v>
      </c>
      <c r="N44" s="1">
        <f>Sheet1!O$37</f>
        <v>0</v>
      </c>
      <c r="O44" s="1">
        <f>Sheet1!P$37</f>
        <v>10</v>
      </c>
      <c r="P44" s="1">
        <f>Sheet1!Q$37</f>
        <v>11</v>
      </c>
      <c r="Q44" s="1">
        <f>Sheet1!R$37</f>
        <v>11</v>
      </c>
      <c r="R44" s="1">
        <f>Sheet1!S$37</f>
        <v>3</v>
      </c>
      <c r="S44" s="1">
        <f>Sheet1!T$37</f>
        <v>0</v>
      </c>
      <c r="T44" s="1">
        <f>Sheet1!U$37</f>
        <v>7</v>
      </c>
      <c r="U44" s="1">
        <f>Sheet1!V$37</f>
        <v>5</v>
      </c>
      <c r="V44" s="1">
        <f>Sheet1!W$37</f>
        <v>7</v>
      </c>
      <c r="W44" s="1">
        <f>Sheet1!X$37</f>
        <v>9</v>
      </c>
      <c r="X44" s="1">
        <f>Sheet1!Y$37</f>
        <v>9</v>
      </c>
      <c r="Y44" s="1">
        <f>Sheet1!Z$37</f>
        <v>10</v>
      </c>
      <c r="Z44" s="1">
        <f>Sheet1!AA$37</f>
        <v>0</v>
      </c>
      <c r="AA44" s="1">
        <f>Sheet1!AB$37</f>
        <v>13</v>
      </c>
      <c r="AB44" s="1">
        <f>Sheet1!AC$37</f>
        <v>0</v>
      </c>
      <c r="AC44" s="1">
        <f>Sheet1!AD$37</f>
        <v>0</v>
      </c>
      <c r="AD44" s="1">
        <f>Sheet1!AE$37</f>
        <v>0</v>
      </c>
      <c r="AE44" s="1">
        <f>Sheet1!AF$37</f>
        <v>0</v>
      </c>
      <c r="AF44" s="1">
        <f>Sheet1!AG$37</f>
        <v>0</v>
      </c>
      <c r="AG44" s="7" t="e">
        <f>Sheet1!#REF!</f>
        <v>#REF!</v>
      </c>
      <c r="AH44" s="8" t="e">
        <f>Sheet1!#REF!</f>
        <v>#REF!</v>
      </c>
      <c r="AI44" s="14">
        <f>Sheet1!AH$37</f>
        <v>250</v>
      </c>
      <c r="AJ44" s="5">
        <f>Sheet1!AI$37</f>
        <v>10</v>
      </c>
      <c r="AK44" s="1">
        <f>Sheet1!AJ$37</f>
        <v>10</v>
      </c>
      <c r="AL44" s="1">
        <f>Sheet1!AK$37</f>
        <v>10</v>
      </c>
      <c r="AM44" s="1">
        <f>Sheet1!AL$37</f>
        <v>10</v>
      </c>
      <c r="AN44" s="1">
        <f>Sheet1!AM$37</f>
        <v>10</v>
      </c>
      <c r="AO44" s="1">
        <f>Sheet1!AN$37</f>
        <v>10</v>
      </c>
      <c r="AP44" s="1">
        <f>Sheet1!AO$37</f>
        <v>10</v>
      </c>
      <c r="AQ44" s="1">
        <f>Sheet1!AP$37</f>
        <v>10</v>
      </c>
      <c r="AR44" s="1">
        <f>Sheet1!AQ$37</f>
        <v>10</v>
      </c>
      <c r="AS44" s="1">
        <f>Sheet1!AS$37</f>
        <v>10</v>
      </c>
      <c r="AT44" s="1">
        <f>Sheet1!AT$37</f>
        <v>100</v>
      </c>
      <c r="AU44" s="7">
        <f>Sheet1!AU$37</f>
        <v>10</v>
      </c>
      <c r="AV44" s="8">
        <f>Sheet1!AV$37</f>
        <v>250</v>
      </c>
      <c r="AW44" s="5">
        <f>Sheet1!AW$37</f>
        <v>100</v>
      </c>
      <c r="AX44" s="1">
        <f>Sheet1!AX$37</f>
        <v>100</v>
      </c>
      <c r="AY44" s="1">
        <f>Sheet1!BB$37</f>
        <v>100</v>
      </c>
      <c r="AZ44" s="1">
        <f>Sheet1!BC$37</f>
        <v>0</v>
      </c>
      <c r="BA44" s="1">
        <f>Sheet1!BD$37</f>
        <v>800</v>
      </c>
      <c r="BB44" s="1"/>
      <c r="BC44" s="1"/>
      <c r="BD44" s="1"/>
      <c r="BE44" s="1"/>
      <c r="BF44" s="1"/>
      <c r="BG44" s="1"/>
      <c r="BH44" s="1"/>
    </row>
    <row r="45" spans="1:60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4"/>
      <c r="AE45" s="4"/>
      <c r="AF45" s="4"/>
      <c r="AG45" s="7"/>
      <c r="AH45" s="8"/>
      <c r="AI45" s="14"/>
      <c r="AJ45" s="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4"/>
      <c r="AV45" s="14"/>
      <c r="AW45" s="5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2.75" customHeight="1" x14ac:dyDescent="0.2">
      <c r="A46" s="1"/>
      <c r="B46" s="1"/>
      <c r="C46" s="1"/>
      <c r="D46" s="1" t="s">
        <v>14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4"/>
      <c r="AE46" s="4"/>
      <c r="AF46" s="4"/>
      <c r="AG46" s="7" t="s">
        <v>4</v>
      </c>
      <c r="AH46" s="8"/>
      <c r="AI46" s="14" t="s">
        <v>15</v>
      </c>
      <c r="AJ46" s="5" t="s">
        <v>1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4" t="s">
        <v>4</v>
      </c>
      <c r="AV46" s="14" t="s">
        <v>17</v>
      </c>
      <c r="AW46" s="5" t="s">
        <v>2</v>
      </c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2.75" customHeight="1" x14ac:dyDescent="0.2">
      <c r="A47" s="1"/>
      <c r="B47" s="1">
        <f>Sheet1!C$3</f>
        <v>0</v>
      </c>
      <c r="C47" s="1">
        <f>Sheet1!D$3</f>
        <v>0</v>
      </c>
      <c r="D47" s="1">
        <f>Sheet1!E$3</f>
        <v>0</v>
      </c>
      <c r="E47" s="1">
        <f>Sheet1!F$3</f>
        <v>1</v>
      </c>
      <c r="F47" s="1">
        <f>Sheet1!G$3</f>
        <v>2</v>
      </c>
      <c r="G47" s="1">
        <f>Sheet1!H$3</f>
        <v>3</v>
      </c>
      <c r="H47" s="1">
        <f>Sheet1!I$3</f>
        <v>4</v>
      </c>
      <c r="I47" s="1">
        <f>Sheet1!J$3</f>
        <v>5</v>
      </c>
      <c r="J47" s="1">
        <f>Sheet1!K$3</f>
        <v>6</v>
      </c>
      <c r="K47" s="1">
        <f>Sheet1!L$3</f>
        <v>7</v>
      </c>
      <c r="L47" s="1">
        <f>Sheet1!M$3</f>
        <v>8</v>
      </c>
      <c r="M47" s="1">
        <f>Sheet1!N$3</f>
        <v>9</v>
      </c>
      <c r="N47" s="1">
        <f>Sheet1!O$3</f>
        <v>10</v>
      </c>
      <c r="O47" s="1">
        <f>Sheet1!P$3</f>
        <v>11</v>
      </c>
      <c r="P47" s="1">
        <f>Sheet1!Q$3</f>
        <v>12</v>
      </c>
      <c r="Q47" s="1">
        <f>Sheet1!R$3</f>
        <v>13</v>
      </c>
      <c r="R47" s="1">
        <f>Sheet1!S$3</f>
        <v>14</v>
      </c>
      <c r="S47" s="1">
        <f>Sheet1!T$3</f>
        <v>15</v>
      </c>
      <c r="T47" s="1">
        <f>Sheet1!U$3</f>
        <v>16</v>
      </c>
      <c r="U47" s="1">
        <f>Sheet1!V$3</f>
        <v>17</v>
      </c>
      <c r="V47" s="1">
        <f>Sheet1!W$3</f>
        <v>18</v>
      </c>
      <c r="W47" s="1">
        <f>Sheet1!X$3</f>
        <v>19</v>
      </c>
      <c r="X47" s="1">
        <f>Sheet1!Y$3</f>
        <v>20</v>
      </c>
      <c r="Y47" s="1">
        <f>Sheet1!Z$3</f>
        <v>21</v>
      </c>
      <c r="Z47" s="1">
        <f>Sheet1!AA$3</f>
        <v>22</v>
      </c>
      <c r="AA47" s="1">
        <f>Sheet1!AB$3</f>
        <v>23</v>
      </c>
      <c r="AB47" s="1">
        <f>Sheet1!AC$3</f>
        <v>24</v>
      </c>
      <c r="AC47" s="1">
        <f>Sheet1!AD$3</f>
        <v>25</v>
      </c>
      <c r="AD47" s="1">
        <f>Sheet1!AE$3</f>
        <v>26</v>
      </c>
      <c r="AE47" s="1">
        <f>Sheet1!AF$3</f>
        <v>27</v>
      </c>
      <c r="AF47" s="1">
        <f>Sheet1!AG$3</f>
        <v>28</v>
      </c>
      <c r="AG47" s="7" t="e">
        <f>Sheet1!#REF!</f>
        <v>#REF!</v>
      </c>
      <c r="AH47" s="8" t="e">
        <f>Sheet1!#REF!</f>
        <v>#REF!</v>
      </c>
      <c r="AI47" s="14"/>
      <c r="AJ47" s="5">
        <f>Sheet1!AI$3</f>
        <v>1</v>
      </c>
      <c r="AK47" s="1">
        <f>Sheet1!AJ$3</f>
        <v>2</v>
      </c>
      <c r="AL47" s="1">
        <f>Sheet1!AK$3</f>
        <v>3</v>
      </c>
      <c r="AM47" s="1">
        <f>Sheet1!AL$3</f>
        <v>4</v>
      </c>
      <c r="AN47" s="1">
        <f>Sheet1!AM$3</f>
        <v>5</v>
      </c>
      <c r="AO47" s="1">
        <f>Sheet1!AN$3</f>
        <v>6</v>
      </c>
      <c r="AP47" s="1">
        <f>Sheet1!AO$3</f>
        <v>7</v>
      </c>
      <c r="AQ47" s="1">
        <f>Sheet1!AP$3</f>
        <v>8</v>
      </c>
      <c r="AR47" s="1">
        <f>Sheet1!AQ$3</f>
        <v>9</v>
      </c>
      <c r="AS47" s="1">
        <f>Sheet1!AS$3</f>
        <v>11</v>
      </c>
      <c r="AT47" s="1">
        <f>Sheet1!AT$3</f>
        <v>12</v>
      </c>
      <c r="AU47" s="14"/>
      <c r="AV47" s="14"/>
      <c r="AW47" s="5">
        <f>Sheet1!AW$3</f>
        <v>1</v>
      </c>
      <c r="AX47" s="1">
        <f>Sheet1!AX$3</f>
        <v>2</v>
      </c>
      <c r="AY47" s="1" t="str">
        <f>Sheet1!BB$3</f>
        <v>`3/90</v>
      </c>
      <c r="AZ47" s="1" t="str">
        <f>Sheet1!BC$3</f>
        <v>Final</v>
      </c>
      <c r="BA47" s="1"/>
      <c r="BB47" s="1"/>
      <c r="BC47" s="1"/>
      <c r="BD47" s="1"/>
      <c r="BE47" s="1">
        <f>Sheet1!BH$3</f>
        <v>90</v>
      </c>
      <c r="BF47" s="1">
        <f>Sheet1!BI$3</f>
        <v>80</v>
      </c>
      <c r="BG47" s="1">
        <f>Sheet1!BJ$3</f>
        <v>70</v>
      </c>
      <c r="BH47" s="1">
        <f>Sheet1!BK$3</f>
        <v>60</v>
      </c>
    </row>
    <row r="48" spans="1:60" ht="12.75" customHeight="1" x14ac:dyDescent="0.2">
      <c r="A48" s="1" t="e">
        <f>Sheet1!#REF!</f>
        <v>#REF!</v>
      </c>
      <c r="B48" s="1">
        <f>Sheet1!B44</f>
        <v>0</v>
      </c>
      <c r="C48" s="1">
        <f>Sheet1!C44</f>
        <v>0</v>
      </c>
      <c r="D48" s="1">
        <f>Sheet1!D44</f>
        <v>0</v>
      </c>
      <c r="E48" s="1">
        <f>Sheet1!F44</f>
        <v>0</v>
      </c>
      <c r="F48" s="1">
        <f>Sheet1!G44</f>
        <v>0</v>
      </c>
      <c r="G48" s="1">
        <f>Sheet1!H44</f>
        <v>0</v>
      </c>
      <c r="H48" s="1">
        <f>Sheet1!I44</f>
        <v>0</v>
      </c>
      <c r="I48" s="1">
        <f>Sheet1!J44</f>
        <v>0</v>
      </c>
      <c r="J48" s="1">
        <f>Sheet1!K44</f>
        <v>0</v>
      </c>
      <c r="K48" s="1">
        <f>Sheet1!L44</f>
        <v>0</v>
      </c>
      <c r="L48" s="1">
        <f>Sheet1!M44</f>
        <v>0</v>
      </c>
      <c r="M48" s="1">
        <f>Sheet1!N44</f>
        <v>0</v>
      </c>
      <c r="N48" s="1">
        <f>Sheet1!O44</f>
        <v>0</v>
      </c>
      <c r="O48" s="1">
        <f>Sheet1!P44</f>
        <v>0</v>
      </c>
      <c r="P48" s="1">
        <f>Sheet1!Q44</f>
        <v>0</v>
      </c>
      <c r="Q48" s="1">
        <f>Sheet1!R44</f>
        <v>0</v>
      </c>
      <c r="R48" s="1">
        <f>Sheet1!S44</f>
        <v>0</v>
      </c>
      <c r="S48" s="1">
        <f>Sheet1!T44</f>
        <v>0</v>
      </c>
      <c r="T48" s="1">
        <f>Sheet1!U44</f>
        <v>0</v>
      </c>
      <c r="U48" s="1">
        <f>Sheet1!V44</f>
        <v>0</v>
      </c>
      <c r="V48" s="1">
        <f>Sheet1!W44</f>
        <v>0</v>
      </c>
      <c r="W48" s="1">
        <f>Sheet1!X44</f>
        <v>0</v>
      </c>
      <c r="X48" s="1">
        <f>Sheet1!Y44</f>
        <v>0</v>
      </c>
      <c r="Y48" s="1">
        <f>Sheet1!Z44</f>
        <v>0</v>
      </c>
      <c r="Z48" s="1">
        <f>Sheet1!AA44</f>
        <v>0</v>
      </c>
      <c r="AA48" s="1">
        <f>Sheet1!AB44</f>
        <v>0</v>
      </c>
      <c r="AB48" s="1">
        <f>Sheet1!AC44</f>
        <v>0</v>
      </c>
      <c r="AC48" s="1">
        <f>Sheet1!AD44</f>
        <v>0</v>
      </c>
      <c r="AD48" s="1">
        <f>Sheet1!AE44</f>
        <v>0</v>
      </c>
      <c r="AE48" s="1">
        <f>Sheet1!AF44</f>
        <v>0</v>
      </c>
      <c r="AF48" s="1">
        <f>Sheet1!AG44</f>
        <v>0</v>
      </c>
      <c r="AG48" s="7" t="e">
        <f>Sheet1!#REF!</f>
        <v>#REF!</v>
      </c>
      <c r="AH48" s="8" t="e">
        <f>Sheet1!#REF!</f>
        <v>#REF!</v>
      </c>
      <c r="AI48" s="14">
        <f>Sheet1!AH44</f>
        <v>0</v>
      </c>
      <c r="AJ48" s="5">
        <f>Sheet1!AI44</f>
        <v>0</v>
      </c>
      <c r="AK48" s="1">
        <f>Sheet1!AJ44</f>
        <v>0</v>
      </c>
      <c r="AL48" s="1">
        <f>Sheet1!AK44</f>
        <v>0</v>
      </c>
      <c r="AM48" s="1">
        <f>Sheet1!AL44</f>
        <v>0</v>
      </c>
      <c r="AN48" s="1">
        <f>Sheet1!AM44</f>
        <v>0</v>
      </c>
      <c r="AO48" s="1">
        <f>Sheet1!AN44</f>
        <v>0</v>
      </c>
      <c r="AP48" s="1">
        <f>Sheet1!AO44</f>
        <v>0</v>
      </c>
      <c r="AQ48" s="1">
        <f>Sheet1!AP44</f>
        <v>0</v>
      </c>
      <c r="AR48" s="1">
        <f>Sheet1!AQ44</f>
        <v>0</v>
      </c>
      <c r="AS48" s="1">
        <f>Sheet1!AS44</f>
        <v>0</v>
      </c>
      <c r="AT48" s="1">
        <f>Sheet1!AT44</f>
        <v>0</v>
      </c>
      <c r="AU48" s="14">
        <f>Sheet1!AU44</f>
        <v>0</v>
      </c>
      <c r="AV48" s="14">
        <f>Sheet1!AV44</f>
        <v>0</v>
      </c>
      <c r="AW48" s="5">
        <f>Sheet1!AW44</f>
        <v>0</v>
      </c>
      <c r="AX48" s="1">
        <f>Sheet1!AX44</f>
        <v>0</v>
      </c>
      <c r="AY48" s="1">
        <f>Sheet1!BB44</f>
        <v>0</v>
      </c>
      <c r="AZ48" s="1">
        <f>Sheet1!BC44</f>
        <v>0</v>
      </c>
      <c r="BA48" s="1">
        <f>Sheet1!BD44</f>
        <v>0</v>
      </c>
      <c r="BB48" s="1">
        <f>Sheet1!BE44</f>
        <v>0</v>
      </c>
      <c r="BC48" s="1">
        <f>Sheet1!BF44</f>
        <v>0</v>
      </c>
      <c r="BD48" s="1"/>
      <c r="BE48" s="1">
        <f>Sheet1!BH44</f>
        <v>0</v>
      </c>
      <c r="BF48" s="1">
        <f>Sheet1!BI44</f>
        <v>0</v>
      </c>
      <c r="BG48" s="1">
        <f>Sheet1!BJ44</f>
        <v>0</v>
      </c>
      <c r="BH48" s="1">
        <f>Sheet1!BK44</f>
        <v>0</v>
      </c>
    </row>
    <row r="49" spans="1:60" ht="12.75" customHeight="1" x14ac:dyDescent="0.2">
      <c r="A49" s="1"/>
      <c r="B49" s="1"/>
      <c r="C49" s="1"/>
      <c r="D49" s="1">
        <f>Sheet1!E$37</f>
        <v>0</v>
      </c>
      <c r="E49" s="1">
        <f>Sheet1!F$37</f>
        <v>5</v>
      </c>
      <c r="F49" s="1">
        <f>Sheet1!G$37</f>
        <v>12</v>
      </c>
      <c r="G49" s="1">
        <f>Sheet1!H$37</f>
        <v>26</v>
      </c>
      <c r="H49" s="1">
        <f>Sheet1!I$37</f>
        <v>38</v>
      </c>
      <c r="I49" s="1">
        <f>Sheet1!J$37</f>
        <v>13</v>
      </c>
      <c r="J49" s="1">
        <f>Sheet1!K$37</f>
        <v>20</v>
      </c>
      <c r="K49" s="1">
        <f>Sheet1!L$37</f>
        <v>10</v>
      </c>
      <c r="L49" s="1">
        <f>Sheet1!M$37</f>
        <v>22</v>
      </c>
      <c r="M49" s="1">
        <f>Sheet1!N$37</f>
        <v>9</v>
      </c>
      <c r="N49" s="1">
        <f>Sheet1!O$37</f>
        <v>0</v>
      </c>
      <c r="O49" s="1">
        <f>Sheet1!P$37</f>
        <v>10</v>
      </c>
      <c r="P49" s="1">
        <f>Sheet1!Q$37</f>
        <v>11</v>
      </c>
      <c r="Q49" s="1">
        <f>Sheet1!R$37</f>
        <v>11</v>
      </c>
      <c r="R49" s="1">
        <f>Sheet1!S$37</f>
        <v>3</v>
      </c>
      <c r="S49" s="1">
        <f>Sheet1!T$37</f>
        <v>0</v>
      </c>
      <c r="T49" s="1">
        <f>Sheet1!U$37</f>
        <v>7</v>
      </c>
      <c r="U49" s="1">
        <f>Sheet1!V$37</f>
        <v>5</v>
      </c>
      <c r="V49" s="1">
        <f>Sheet1!W$37</f>
        <v>7</v>
      </c>
      <c r="W49" s="1">
        <f>Sheet1!X$37</f>
        <v>9</v>
      </c>
      <c r="X49" s="1">
        <f>Sheet1!Y$37</f>
        <v>9</v>
      </c>
      <c r="Y49" s="1">
        <f>Sheet1!Z$37</f>
        <v>10</v>
      </c>
      <c r="Z49" s="1">
        <f>Sheet1!AA$37</f>
        <v>0</v>
      </c>
      <c r="AA49" s="1">
        <f>Sheet1!AB$37</f>
        <v>13</v>
      </c>
      <c r="AB49" s="1">
        <f>Sheet1!AC$37</f>
        <v>0</v>
      </c>
      <c r="AC49" s="1">
        <f>Sheet1!AD$37</f>
        <v>0</v>
      </c>
      <c r="AD49" s="1">
        <f>Sheet1!AE$37</f>
        <v>0</v>
      </c>
      <c r="AE49" s="1">
        <f>Sheet1!AF$37</f>
        <v>0</v>
      </c>
      <c r="AF49" s="1">
        <f>Sheet1!AG$37</f>
        <v>0</v>
      </c>
      <c r="AG49" s="7" t="e">
        <f>Sheet1!#REF!</f>
        <v>#REF!</v>
      </c>
      <c r="AH49" s="8" t="e">
        <f>Sheet1!#REF!</f>
        <v>#REF!</v>
      </c>
      <c r="AI49" s="14">
        <f>Sheet1!AH$37</f>
        <v>250</v>
      </c>
      <c r="AJ49" s="5">
        <f>Sheet1!AI$37</f>
        <v>10</v>
      </c>
      <c r="AK49" s="1">
        <f>Sheet1!AJ$37</f>
        <v>10</v>
      </c>
      <c r="AL49" s="1">
        <f>Sheet1!AK$37</f>
        <v>10</v>
      </c>
      <c r="AM49" s="1">
        <f>Sheet1!AL$37</f>
        <v>10</v>
      </c>
      <c r="AN49" s="1">
        <f>Sheet1!AM$37</f>
        <v>10</v>
      </c>
      <c r="AO49" s="1">
        <f>Sheet1!AN$37</f>
        <v>10</v>
      </c>
      <c r="AP49" s="1">
        <f>Sheet1!AO$37</f>
        <v>10</v>
      </c>
      <c r="AQ49" s="1">
        <f>Sheet1!AP$37</f>
        <v>10</v>
      </c>
      <c r="AR49" s="1">
        <f>Sheet1!AQ$37</f>
        <v>10</v>
      </c>
      <c r="AS49" s="1">
        <f>Sheet1!AS$37</f>
        <v>10</v>
      </c>
      <c r="AT49" s="1">
        <f>Sheet1!AT$37</f>
        <v>100</v>
      </c>
      <c r="AU49" s="7">
        <f>Sheet1!AU$37</f>
        <v>10</v>
      </c>
      <c r="AV49" s="8">
        <f>Sheet1!AV$37</f>
        <v>250</v>
      </c>
      <c r="AW49" s="5">
        <f>Sheet1!AW$37</f>
        <v>100</v>
      </c>
      <c r="AX49" s="1">
        <f>Sheet1!AX$37</f>
        <v>100</v>
      </c>
      <c r="AY49" s="1">
        <f>Sheet1!BB$37</f>
        <v>100</v>
      </c>
      <c r="AZ49" s="1">
        <f>Sheet1!BC$37</f>
        <v>0</v>
      </c>
      <c r="BA49" s="1">
        <f>Sheet1!BD$37</f>
        <v>800</v>
      </c>
      <c r="BB49" s="1"/>
      <c r="BC49" s="1"/>
      <c r="BD49" s="1"/>
      <c r="BE49" s="1"/>
      <c r="BF49" s="1"/>
      <c r="BG49" s="1"/>
      <c r="BH49" s="1"/>
    </row>
    <row r="50" spans="1:60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"/>
      <c r="AE50" s="4"/>
      <c r="AF50" s="4"/>
      <c r="AG50" s="7"/>
      <c r="AH50" s="8"/>
      <c r="AI50" s="14"/>
      <c r="AJ50" s="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4"/>
      <c r="AV50" s="14"/>
      <c r="AW50" s="5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2.75" customHeight="1" x14ac:dyDescent="0.2">
      <c r="A51" s="1"/>
      <c r="B51" s="1"/>
      <c r="C51" s="1"/>
      <c r="D51" s="1" t="s">
        <v>14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"/>
      <c r="AE51" s="4"/>
      <c r="AF51" s="4"/>
      <c r="AG51" s="7" t="s">
        <v>4</v>
      </c>
      <c r="AH51" s="8"/>
      <c r="AI51" s="14" t="s">
        <v>15</v>
      </c>
      <c r="AJ51" s="5" t="s">
        <v>1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4" t="s">
        <v>4</v>
      </c>
      <c r="AV51" s="14" t="s">
        <v>17</v>
      </c>
      <c r="AW51" s="5" t="s">
        <v>2</v>
      </c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2.75" customHeight="1" x14ac:dyDescent="0.2">
      <c r="A52" s="1"/>
      <c r="B52" s="1">
        <f>Sheet1!C$3</f>
        <v>0</v>
      </c>
      <c r="C52" s="1">
        <f>Sheet1!D$3</f>
        <v>0</v>
      </c>
      <c r="D52" s="1">
        <f>Sheet1!E$3</f>
        <v>0</v>
      </c>
      <c r="E52" s="1">
        <f>Sheet1!F$3</f>
        <v>1</v>
      </c>
      <c r="F52" s="1">
        <f>Sheet1!G$3</f>
        <v>2</v>
      </c>
      <c r="G52" s="1">
        <f>Sheet1!H$3</f>
        <v>3</v>
      </c>
      <c r="H52" s="1">
        <f>Sheet1!I$3</f>
        <v>4</v>
      </c>
      <c r="I52" s="1">
        <f>Sheet1!J$3</f>
        <v>5</v>
      </c>
      <c r="J52" s="1">
        <f>Sheet1!K$3</f>
        <v>6</v>
      </c>
      <c r="K52" s="1">
        <f>Sheet1!L$3</f>
        <v>7</v>
      </c>
      <c r="L52" s="1">
        <f>Sheet1!M$3</f>
        <v>8</v>
      </c>
      <c r="M52" s="1">
        <f>Sheet1!N$3</f>
        <v>9</v>
      </c>
      <c r="N52" s="1">
        <f>Sheet1!O$3</f>
        <v>10</v>
      </c>
      <c r="O52" s="1">
        <f>Sheet1!P$3</f>
        <v>11</v>
      </c>
      <c r="P52" s="1">
        <f>Sheet1!Q$3</f>
        <v>12</v>
      </c>
      <c r="Q52" s="1">
        <f>Sheet1!R$3</f>
        <v>13</v>
      </c>
      <c r="R52" s="1">
        <f>Sheet1!S$3</f>
        <v>14</v>
      </c>
      <c r="S52" s="1">
        <f>Sheet1!T$3</f>
        <v>15</v>
      </c>
      <c r="T52" s="1">
        <f>Sheet1!U$3</f>
        <v>16</v>
      </c>
      <c r="U52" s="1">
        <f>Sheet1!V$3</f>
        <v>17</v>
      </c>
      <c r="V52" s="1">
        <f>Sheet1!W$3</f>
        <v>18</v>
      </c>
      <c r="W52" s="1">
        <f>Sheet1!X$3</f>
        <v>19</v>
      </c>
      <c r="X52" s="1">
        <f>Sheet1!Y$3</f>
        <v>20</v>
      </c>
      <c r="Y52" s="1">
        <f>Sheet1!Z$3</f>
        <v>21</v>
      </c>
      <c r="Z52" s="1">
        <f>Sheet1!AA$3</f>
        <v>22</v>
      </c>
      <c r="AA52" s="1">
        <f>Sheet1!AB$3</f>
        <v>23</v>
      </c>
      <c r="AB52" s="1">
        <f>Sheet1!AC$3</f>
        <v>24</v>
      </c>
      <c r="AC52" s="1">
        <f>Sheet1!AD$3</f>
        <v>25</v>
      </c>
      <c r="AD52" s="1">
        <f>Sheet1!AE$3</f>
        <v>26</v>
      </c>
      <c r="AE52" s="1">
        <f>Sheet1!AF$3</f>
        <v>27</v>
      </c>
      <c r="AF52" s="1">
        <f>Sheet1!AG$3</f>
        <v>28</v>
      </c>
      <c r="AG52" s="7" t="e">
        <f>Sheet1!#REF!</f>
        <v>#REF!</v>
      </c>
      <c r="AH52" s="8" t="e">
        <f>Sheet1!#REF!</f>
        <v>#REF!</v>
      </c>
      <c r="AI52" s="14"/>
      <c r="AJ52" s="5">
        <f>Sheet1!AI$3</f>
        <v>1</v>
      </c>
      <c r="AK52" s="1">
        <f>Sheet1!AJ$3</f>
        <v>2</v>
      </c>
      <c r="AL52" s="1">
        <f>Sheet1!AK$3</f>
        <v>3</v>
      </c>
      <c r="AM52" s="1">
        <f>Sheet1!AL$3</f>
        <v>4</v>
      </c>
      <c r="AN52" s="1">
        <f>Sheet1!AM$3</f>
        <v>5</v>
      </c>
      <c r="AO52" s="1">
        <f>Sheet1!AN$3</f>
        <v>6</v>
      </c>
      <c r="AP52" s="1">
        <f>Sheet1!AO$3</f>
        <v>7</v>
      </c>
      <c r="AQ52" s="1">
        <f>Sheet1!AP$3</f>
        <v>8</v>
      </c>
      <c r="AR52" s="1">
        <f>Sheet1!AQ$3</f>
        <v>9</v>
      </c>
      <c r="AS52" s="1">
        <f>Sheet1!AS$3</f>
        <v>11</v>
      </c>
      <c r="AT52" s="1">
        <f>Sheet1!AT$3</f>
        <v>12</v>
      </c>
      <c r="AU52" s="14"/>
      <c r="AV52" s="14"/>
      <c r="AW52" s="5">
        <f>Sheet1!AW$3</f>
        <v>1</v>
      </c>
      <c r="AX52" s="1">
        <f>Sheet1!AX$3</f>
        <v>2</v>
      </c>
      <c r="AY52" s="1" t="str">
        <f>Sheet1!BB$3</f>
        <v>`3/90</v>
      </c>
      <c r="AZ52" s="1" t="str">
        <f>Sheet1!BC$3</f>
        <v>Final</v>
      </c>
      <c r="BA52" s="1"/>
      <c r="BB52" s="1"/>
      <c r="BC52" s="1"/>
      <c r="BD52" s="1"/>
      <c r="BE52" s="1">
        <f>Sheet1!BH$3</f>
        <v>90</v>
      </c>
      <c r="BF52" s="1">
        <f>Sheet1!BI$3</f>
        <v>80</v>
      </c>
      <c r="BG52" s="1">
        <f>Sheet1!BJ$3</f>
        <v>70</v>
      </c>
      <c r="BH52" s="1">
        <f>Sheet1!BK$3</f>
        <v>60</v>
      </c>
    </row>
    <row r="53" spans="1:60" ht="12.75" customHeight="1" x14ac:dyDescent="0.2">
      <c r="A53" s="1" t="e">
        <f>Sheet1!#REF!</f>
        <v>#REF!</v>
      </c>
      <c r="B53" s="1" t="str">
        <f>Sheet1!B12</f>
        <v>Smokey Joe</v>
      </c>
      <c r="C53" s="1">
        <f>Sheet1!C12</f>
        <v>0</v>
      </c>
      <c r="D53" s="1">
        <f>Sheet1!D12</f>
        <v>0</v>
      </c>
      <c r="E53" s="1" t="e">
        <f>Sheet1!#REF!</f>
        <v>#REF!</v>
      </c>
      <c r="F53" s="1" t="e">
        <f>Sheet1!#REF!</f>
        <v>#REF!</v>
      </c>
      <c r="G53" s="1" t="e">
        <f>Sheet1!#REF!</f>
        <v>#REF!</v>
      </c>
      <c r="H53" s="1" t="e">
        <f>Sheet1!#REF!</f>
        <v>#REF!</v>
      </c>
      <c r="I53" s="1" t="e">
        <f>Sheet1!#REF!</f>
        <v>#REF!</v>
      </c>
      <c r="J53" s="1" t="e">
        <f>Sheet1!#REF!</f>
        <v>#REF!</v>
      </c>
      <c r="K53" s="1" t="e">
        <f>Sheet1!#REF!</f>
        <v>#REF!</v>
      </c>
      <c r="L53" s="1" t="e">
        <f>Sheet1!#REF!</f>
        <v>#REF!</v>
      </c>
      <c r="M53" s="1">
        <f>Sheet1!N12</f>
        <v>9</v>
      </c>
      <c r="N53" s="1" t="e">
        <f>Sheet1!#REF!</f>
        <v>#REF!</v>
      </c>
      <c r="O53" s="1" t="e">
        <f>Sheet1!#REF!</f>
        <v>#REF!</v>
      </c>
      <c r="P53" s="1" t="e">
        <f>Sheet1!#REF!</f>
        <v>#REF!</v>
      </c>
      <c r="Q53" s="1" t="e">
        <f>Sheet1!#REF!</f>
        <v>#REF!</v>
      </c>
      <c r="R53" s="1" t="e">
        <f>Sheet1!#REF!</f>
        <v>#REF!</v>
      </c>
      <c r="S53" s="1" t="e">
        <f>Sheet1!#REF!</f>
        <v>#REF!</v>
      </c>
      <c r="T53" s="1" t="e">
        <f>Sheet1!#REF!</f>
        <v>#REF!</v>
      </c>
      <c r="U53" s="1" t="e">
        <f>Sheet1!#REF!</f>
        <v>#REF!</v>
      </c>
      <c r="V53" s="1" t="e">
        <f>Sheet1!#REF!</f>
        <v>#REF!</v>
      </c>
      <c r="W53" s="1" t="e">
        <f>Sheet1!#REF!</f>
        <v>#REF!</v>
      </c>
      <c r="X53" s="1" t="e">
        <f>Sheet1!#REF!</f>
        <v>#REF!</v>
      </c>
      <c r="Y53" s="1" t="e">
        <f>Sheet1!#REF!</f>
        <v>#REF!</v>
      </c>
      <c r="Z53" s="1" t="e">
        <f>Sheet1!#REF!</f>
        <v>#REF!</v>
      </c>
      <c r="AA53" s="1" t="e">
        <f>Sheet1!#REF!</f>
        <v>#REF!</v>
      </c>
      <c r="AB53" s="1">
        <f>Sheet1!AC12</f>
        <v>0</v>
      </c>
      <c r="AC53" s="1">
        <f>Sheet1!AD12</f>
        <v>0</v>
      </c>
      <c r="AD53" s="1">
        <f>Sheet1!AE12</f>
        <v>0</v>
      </c>
      <c r="AE53" s="1">
        <f>Sheet1!AF12</f>
        <v>0</v>
      </c>
      <c r="AF53" s="1">
        <f>Sheet1!AG12</f>
        <v>0</v>
      </c>
      <c r="AG53" s="7" t="e">
        <f>Sheet1!#REF!</f>
        <v>#REF!</v>
      </c>
      <c r="AH53" s="8" t="e">
        <f>Sheet1!#REF!</f>
        <v>#REF!</v>
      </c>
      <c r="AI53" s="14">
        <f>Sheet1!AH12</f>
        <v>249</v>
      </c>
      <c r="AJ53" s="5">
        <f>Sheet1!AI12</f>
        <v>8</v>
      </c>
      <c r="AK53" s="1">
        <f>Sheet1!AJ12</f>
        <v>7</v>
      </c>
      <c r="AL53" s="1">
        <f>Sheet1!AK12</f>
        <v>9.8000000000000007</v>
      </c>
      <c r="AM53" s="1">
        <f>Sheet1!AL12</f>
        <v>10</v>
      </c>
      <c r="AN53" s="1">
        <f>Sheet1!AM12</f>
        <v>10</v>
      </c>
      <c r="AO53" s="1">
        <f>Sheet1!AN12</f>
        <v>9</v>
      </c>
      <c r="AP53" s="1">
        <f>Sheet1!AO12</f>
        <v>10</v>
      </c>
      <c r="AQ53" s="1">
        <f>Sheet1!AP12</f>
        <v>10</v>
      </c>
      <c r="AR53" s="1">
        <f>Sheet1!AQ12</f>
        <v>9.5</v>
      </c>
      <c r="AS53" s="1">
        <f>Sheet1!AS12</f>
        <v>6</v>
      </c>
      <c r="AT53" s="1">
        <f>Sheet1!AT12</f>
        <v>95</v>
      </c>
      <c r="AU53" s="14">
        <f>Sheet1!AU12</f>
        <v>6</v>
      </c>
      <c r="AV53" s="14">
        <f>Sheet1!AV12</f>
        <v>234.95</v>
      </c>
      <c r="AW53" s="5">
        <f>Sheet1!AW12</f>
        <v>93</v>
      </c>
      <c r="AX53" s="1">
        <f>Sheet1!AX12</f>
        <v>51</v>
      </c>
      <c r="AY53" s="1">
        <f>Sheet1!BB12</f>
        <v>83.333333333333343</v>
      </c>
      <c r="AZ53" s="1">
        <f>Sheet1!BC12</f>
        <v>0</v>
      </c>
      <c r="BA53" s="1">
        <f>Sheet1!BD12</f>
        <v>745.28333333333342</v>
      </c>
      <c r="BB53" s="1">
        <f>Sheet1!BE12</f>
        <v>93.160416666666677</v>
      </c>
      <c r="BC53" s="1" t="str">
        <f>Sheet1!BF12</f>
        <v>Smokey Joe</v>
      </c>
      <c r="BD53" s="1"/>
      <c r="BE53" s="1">
        <f>Sheet1!BH12</f>
        <v>154.71666666666658</v>
      </c>
      <c r="BF53" s="1">
        <f>Sheet1!BI12</f>
        <v>54.716666666666583</v>
      </c>
      <c r="BG53" s="1">
        <f>Sheet1!BJ12</f>
        <v>-45.283333333333417</v>
      </c>
      <c r="BH53" s="1">
        <f>Sheet1!BK12</f>
        <v>-145.28333333333342</v>
      </c>
    </row>
    <row r="54" spans="1:60" ht="12.75" customHeight="1" x14ac:dyDescent="0.2">
      <c r="A54" s="1"/>
      <c r="B54" s="1"/>
      <c r="C54" s="1"/>
      <c r="D54" s="1">
        <f>Sheet1!E$37</f>
        <v>0</v>
      </c>
      <c r="E54" s="1">
        <f>Sheet1!F$37</f>
        <v>5</v>
      </c>
      <c r="F54" s="1">
        <f>Sheet1!G$37</f>
        <v>12</v>
      </c>
      <c r="G54" s="1">
        <f>Sheet1!H$37</f>
        <v>26</v>
      </c>
      <c r="H54" s="1">
        <f>Sheet1!I$37</f>
        <v>38</v>
      </c>
      <c r="I54" s="1">
        <f>Sheet1!J$37</f>
        <v>13</v>
      </c>
      <c r="J54" s="1">
        <f>Sheet1!K$37</f>
        <v>20</v>
      </c>
      <c r="K54" s="1">
        <f>Sheet1!L$37</f>
        <v>10</v>
      </c>
      <c r="L54" s="1">
        <f>Sheet1!M$37</f>
        <v>22</v>
      </c>
      <c r="M54" s="1">
        <f>Sheet1!N$37</f>
        <v>9</v>
      </c>
      <c r="N54" s="1">
        <f>Sheet1!O$37</f>
        <v>0</v>
      </c>
      <c r="O54" s="1">
        <f>Sheet1!P$37</f>
        <v>10</v>
      </c>
      <c r="P54" s="1">
        <f>Sheet1!Q$37</f>
        <v>11</v>
      </c>
      <c r="Q54" s="1">
        <f>Sheet1!R$37</f>
        <v>11</v>
      </c>
      <c r="R54" s="1">
        <f>Sheet1!S$37</f>
        <v>3</v>
      </c>
      <c r="S54" s="1">
        <f>Sheet1!T$37</f>
        <v>0</v>
      </c>
      <c r="T54" s="1">
        <f>Sheet1!U$37</f>
        <v>7</v>
      </c>
      <c r="U54" s="1">
        <f>Sheet1!V$37</f>
        <v>5</v>
      </c>
      <c r="V54" s="1">
        <f>Sheet1!W$37</f>
        <v>7</v>
      </c>
      <c r="W54" s="1">
        <f>Sheet1!X$37</f>
        <v>9</v>
      </c>
      <c r="X54" s="1">
        <f>Sheet1!Y$37</f>
        <v>9</v>
      </c>
      <c r="Y54" s="1">
        <f>Sheet1!Z$37</f>
        <v>10</v>
      </c>
      <c r="Z54" s="1">
        <f>Sheet1!AA$37</f>
        <v>0</v>
      </c>
      <c r="AA54" s="1">
        <f>Sheet1!AB$37</f>
        <v>13</v>
      </c>
      <c r="AB54" s="1">
        <f>Sheet1!AC$37</f>
        <v>0</v>
      </c>
      <c r="AC54" s="1">
        <f>Sheet1!AD$37</f>
        <v>0</v>
      </c>
      <c r="AD54" s="1">
        <f>Sheet1!AE$37</f>
        <v>0</v>
      </c>
      <c r="AE54" s="1">
        <f>Sheet1!AF$37</f>
        <v>0</v>
      </c>
      <c r="AF54" s="1">
        <f>Sheet1!AG$37</f>
        <v>0</v>
      </c>
      <c r="AG54" s="7" t="e">
        <f>Sheet1!#REF!</f>
        <v>#REF!</v>
      </c>
      <c r="AH54" s="8" t="e">
        <f>Sheet1!#REF!</f>
        <v>#REF!</v>
      </c>
      <c r="AI54" s="14">
        <f>Sheet1!AH$37</f>
        <v>250</v>
      </c>
      <c r="AJ54" s="5">
        <f>Sheet1!AI$37</f>
        <v>10</v>
      </c>
      <c r="AK54" s="1">
        <f>Sheet1!AJ$37</f>
        <v>10</v>
      </c>
      <c r="AL54" s="1">
        <f>Sheet1!AK$37</f>
        <v>10</v>
      </c>
      <c r="AM54" s="1">
        <f>Sheet1!AL$37</f>
        <v>10</v>
      </c>
      <c r="AN54" s="1">
        <f>Sheet1!AM$37</f>
        <v>10</v>
      </c>
      <c r="AO54" s="1">
        <f>Sheet1!AN$37</f>
        <v>10</v>
      </c>
      <c r="AP54" s="1">
        <f>Sheet1!AO$37</f>
        <v>10</v>
      </c>
      <c r="AQ54" s="1">
        <f>Sheet1!AP$37</f>
        <v>10</v>
      </c>
      <c r="AR54" s="1">
        <f>Sheet1!AQ$37</f>
        <v>10</v>
      </c>
      <c r="AS54" s="1">
        <f>Sheet1!AS$37</f>
        <v>10</v>
      </c>
      <c r="AT54" s="1">
        <f>Sheet1!AT$37</f>
        <v>100</v>
      </c>
      <c r="AU54" s="7">
        <f>Sheet1!AU$37</f>
        <v>10</v>
      </c>
      <c r="AV54" s="8">
        <f>Sheet1!AV$37</f>
        <v>250</v>
      </c>
      <c r="AW54" s="5">
        <f>Sheet1!AW$37</f>
        <v>100</v>
      </c>
      <c r="AX54" s="1">
        <f>Sheet1!AX$37</f>
        <v>100</v>
      </c>
      <c r="AY54" s="1">
        <f>Sheet1!BB$37</f>
        <v>100</v>
      </c>
      <c r="AZ54" s="1">
        <f>Sheet1!BC$37</f>
        <v>0</v>
      </c>
      <c r="BA54" s="1">
        <f>Sheet1!BD$37</f>
        <v>800</v>
      </c>
      <c r="BB54" s="1"/>
      <c r="BC54" s="1"/>
      <c r="BD54" s="1"/>
      <c r="BE54" s="1"/>
      <c r="BF54" s="1"/>
      <c r="BG54" s="1"/>
      <c r="BH54" s="1"/>
    </row>
    <row r="55" spans="1:6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4"/>
      <c r="AE55" s="4"/>
      <c r="AF55" s="4"/>
      <c r="AG55" s="7"/>
      <c r="AH55" s="8"/>
      <c r="AI55" s="14"/>
      <c r="AJ55" s="5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4"/>
      <c r="AV55" s="14"/>
      <c r="AW55" s="5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12.75" customHeight="1" x14ac:dyDescent="0.2">
      <c r="A56" s="1"/>
      <c r="B56" s="1"/>
      <c r="C56" s="1"/>
      <c r="D56" s="1" t="s">
        <v>14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4"/>
      <c r="AE56" s="4"/>
      <c r="AF56" s="4"/>
      <c r="AG56" s="7" t="s">
        <v>4</v>
      </c>
      <c r="AH56" s="8"/>
      <c r="AI56" s="14" t="s">
        <v>15</v>
      </c>
      <c r="AJ56" s="5" t="s">
        <v>1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4" t="s">
        <v>4</v>
      </c>
      <c r="AV56" s="14" t="s">
        <v>17</v>
      </c>
      <c r="AW56" s="5" t="s">
        <v>2</v>
      </c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12.75" customHeight="1" x14ac:dyDescent="0.2">
      <c r="A57" s="1"/>
      <c r="B57" s="1">
        <f>Sheet1!C$3</f>
        <v>0</v>
      </c>
      <c r="C57" s="1">
        <f>Sheet1!D$3</f>
        <v>0</v>
      </c>
      <c r="D57" s="1">
        <f>Sheet1!E$3</f>
        <v>0</v>
      </c>
      <c r="E57" s="1">
        <f>Sheet1!F$3</f>
        <v>1</v>
      </c>
      <c r="F57" s="1">
        <f>Sheet1!G$3</f>
        <v>2</v>
      </c>
      <c r="G57" s="1">
        <f>Sheet1!H$3</f>
        <v>3</v>
      </c>
      <c r="H57" s="1">
        <f>Sheet1!I$3</f>
        <v>4</v>
      </c>
      <c r="I57" s="1">
        <f>Sheet1!J$3</f>
        <v>5</v>
      </c>
      <c r="J57" s="1">
        <f>Sheet1!K$3</f>
        <v>6</v>
      </c>
      <c r="K57" s="1">
        <f>Sheet1!L$3</f>
        <v>7</v>
      </c>
      <c r="L57" s="1">
        <f>Sheet1!M$3</f>
        <v>8</v>
      </c>
      <c r="M57" s="1">
        <f>Sheet1!N$3</f>
        <v>9</v>
      </c>
      <c r="N57" s="1">
        <f>Sheet1!O$3</f>
        <v>10</v>
      </c>
      <c r="O57" s="1">
        <f>Sheet1!P$3</f>
        <v>11</v>
      </c>
      <c r="P57" s="1">
        <f>Sheet1!Q$3</f>
        <v>12</v>
      </c>
      <c r="Q57" s="1">
        <f>Sheet1!R$3</f>
        <v>13</v>
      </c>
      <c r="R57" s="1">
        <f>Sheet1!S$3</f>
        <v>14</v>
      </c>
      <c r="S57" s="1">
        <f>Sheet1!T$3</f>
        <v>15</v>
      </c>
      <c r="T57" s="1">
        <f>Sheet1!U$3</f>
        <v>16</v>
      </c>
      <c r="U57" s="1">
        <f>Sheet1!V$3</f>
        <v>17</v>
      </c>
      <c r="V57" s="1">
        <f>Sheet1!W$3</f>
        <v>18</v>
      </c>
      <c r="W57" s="1">
        <f>Sheet1!X$3</f>
        <v>19</v>
      </c>
      <c r="X57" s="1">
        <f>Sheet1!Y$3</f>
        <v>20</v>
      </c>
      <c r="Y57" s="1">
        <f>Sheet1!Z$3</f>
        <v>21</v>
      </c>
      <c r="Z57" s="1">
        <f>Sheet1!AA$3</f>
        <v>22</v>
      </c>
      <c r="AA57" s="1">
        <f>Sheet1!AB$3</f>
        <v>23</v>
      </c>
      <c r="AB57" s="1">
        <f>Sheet1!AC$3</f>
        <v>24</v>
      </c>
      <c r="AC57" s="1">
        <f>Sheet1!AD$3</f>
        <v>25</v>
      </c>
      <c r="AD57" s="1">
        <f>Sheet1!AE$3</f>
        <v>26</v>
      </c>
      <c r="AE57" s="1">
        <f>Sheet1!AF$3</f>
        <v>27</v>
      </c>
      <c r="AF57" s="1">
        <f>Sheet1!AG$3</f>
        <v>28</v>
      </c>
      <c r="AG57" s="7" t="e">
        <f>Sheet1!#REF!</f>
        <v>#REF!</v>
      </c>
      <c r="AH57" s="8" t="e">
        <f>Sheet1!#REF!</f>
        <v>#REF!</v>
      </c>
      <c r="AI57" s="14"/>
      <c r="AJ57" s="5">
        <f>Sheet1!AI$3</f>
        <v>1</v>
      </c>
      <c r="AK57" s="1">
        <f>Sheet1!AJ$3</f>
        <v>2</v>
      </c>
      <c r="AL57" s="1">
        <f>Sheet1!AK$3</f>
        <v>3</v>
      </c>
      <c r="AM57" s="1">
        <f>Sheet1!AL$3</f>
        <v>4</v>
      </c>
      <c r="AN57" s="1">
        <f>Sheet1!AM$3</f>
        <v>5</v>
      </c>
      <c r="AO57" s="1">
        <f>Sheet1!AN$3</f>
        <v>6</v>
      </c>
      <c r="AP57" s="1">
        <f>Sheet1!AO$3</f>
        <v>7</v>
      </c>
      <c r="AQ57" s="1">
        <f>Sheet1!AP$3</f>
        <v>8</v>
      </c>
      <c r="AR57" s="1">
        <f>Sheet1!AQ$3</f>
        <v>9</v>
      </c>
      <c r="AS57" s="1">
        <f>Sheet1!AS$3</f>
        <v>11</v>
      </c>
      <c r="AT57" s="1">
        <f>Sheet1!AT$3</f>
        <v>12</v>
      </c>
      <c r="AU57" s="14"/>
      <c r="AV57" s="14"/>
      <c r="AW57" s="5">
        <f>Sheet1!AW$3</f>
        <v>1</v>
      </c>
      <c r="AX57" s="1">
        <f>Sheet1!AX$3</f>
        <v>2</v>
      </c>
      <c r="AY57" s="1" t="str">
        <f>Sheet1!BB$3</f>
        <v>`3/90</v>
      </c>
      <c r="AZ57" s="1" t="str">
        <f>Sheet1!BC$3</f>
        <v>Final</v>
      </c>
      <c r="BA57" s="1"/>
      <c r="BB57" s="1"/>
      <c r="BC57" s="1"/>
      <c r="BD57" s="1"/>
      <c r="BE57" s="1">
        <f>Sheet1!BH$3</f>
        <v>90</v>
      </c>
      <c r="BF57" s="1">
        <f>Sheet1!BI$3</f>
        <v>80</v>
      </c>
      <c r="BG57" s="1">
        <f>Sheet1!BJ$3</f>
        <v>70</v>
      </c>
      <c r="BH57" s="1">
        <f>Sheet1!BK$3</f>
        <v>60</v>
      </c>
    </row>
    <row r="58" spans="1:60" ht="12.75" customHeight="1" x14ac:dyDescent="0.2">
      <c r="A58" s="1" t="e">
        <f>Sheet1!#REF!</f>
        <v>#REF!</v>
      </c>
      <c r="B58" s="1" t="e">
        <f>Sheet1!#REF!</f>
        <v>#REF!</v>
      </c>
      <c r="C58" s="1" t="e">
        <f>Sheet1!#REF!</f>
        <v>#REF!</v>
      </c>
      <c r="D58" s="1" t="e">
        <f>Sheet1!#REF!</f>
        <v>#REF!</v>
      </c>
      <c r="E58" s="1" t="e">
        <f>Sheet1!#REF!</f>
        <v>#REF!</v>
      </c>
      <c r="F58" s="1" t="e">
        <f>Sheet1!#REF!</f>
        <v>#REF!</v>
      </c>
      <c r="G58" s="1" t="e">
        <f>Sheet1!#REF!</f>
        <v>#REF!</v>
      </c>
      <c r="H58" s="1" t="e">
        <f>Sheet1!#REF!</f>
        <v>#REF!</v>
      </c>
      <c r="I58" s="1" t="e">
        <f>Sheet1!#REF!</f>
        <v>#REF!</v>
      </c>
      <c r="J58" s="1" t="e">
        <f>Sheet1!#REF!</f>
        <v>#REF!</v>
      </c>
      <c r="K58" s="1" t="e">
        <f>Sheet1!#REF!</f>
        <v>#REF!</v>
      </c>
      <c r="L58" s="1" t="e">
        <f>Sheet1!#REF!</f>
        <v>#REF!</v>
      </c>
      <c r="M58" s="1" t="e">
        <f>Sheet1!#REF!</f>
        <v>#REF!</v>
      </c>
      <c r="N58" s="1" t="e">
        <f>Sheet1!#REF!</f>
        <v>#REF!</v>
      </c>
      <c r="O58" s="1" t="e">
        <f>Sheet1!#REF!</f>
        <v>#REF!</v>
      </c>
      <c r="P58" s="1" t="e">
        <f>Sheet1!#REF!</f>
        <v>#REF!</v>
      </c>
      <c r="Q58" s="1" t="e">
        <f>Sheet1!#REF!</f>
        <v>#REF!</v>
      </c>
      <c r="R58" s="1" t="e">
        <f>Sheet1!#REF!</f>
        <v>#REF!</v>
      </c>
      <c r="S58" s="1" t="e">
        <f>Sheet1!#REF!</f>
        <v>#REF!</v>
      </c>
      <c r="T58" s="1" t="e">
        <f>Sheet1!#REF!</f>
        <v>#REF!</v>
      </c>
      <c r="U58" s="1" t="e">
        <f>Sheet1!#REF!</f>
        <v>#REF!</v>
      </c>
      <c r="V58" s="1" t="e">
        <f>Sheet1!#REF!</f>
        <v>#REF!</v>
      </c>
      <c r="W58" s="1" t="e">
        <f>Sheet1!#REF!</f>
        <v>#REF!</v>
      </c>
      <c r="X58" s="1" t="e">
        <f>Sheet1!#REF!</f>
        <v>#REF!</v>
      </c>
      <c r="Y58" s="1" t="e">
        <f>Sheet1!#REF!</f>
        <v>#REF!</v>
      </c>
      <c r="Z58" s="1" t="e">
        <f>Sheet1!#REF!</f>
        <v>#REF!</v>
      </c>
      <c r="AA58" s="1" t="e">
        <f>Sheet1!#REF!</f>
        <v>#REF!</v>
      </c>
      <c r="AB58" s="1" t="e">
        <f>Sheet1!#REF!</f>
        <v>#REF!</v>
      </c>
      <c r="AC58" s="1" t="e">
        <f>Sheet1!#REF!</f>
        <v>#REF!</v>
      </c>
      <c r="AD58" s="1" t="e">
        <f>Sheet1!#REF!</f>
        <v>#REF!</v>
      </c>
      <c r="AE58" s="1" t="e">
        <f>Sheet1!#REF!</f>
        <v>#REF!</v>
      </c>
      <c r="AF58" s="1" t="e">
        <f>Sheet1!#REF!</f>
        <v>#REF!</v>
      </c>
      <c r="AG58" s="7" t="e">
        <f>Sheet1!#REF!</f>
        <v>#REF!</v>
      </c>
      <c r="AH58" s="8" t="e">
        <f>Sheet1!#REF!</f>
        <v>#REF!</v>
      </c>
      <c r="AI58" s="14" t="e">
        <f>Sheet1!#REF!</f>
        <v>#REF!</v>
      </c>
      <c r="AJ58" s="5" t="e">
        <f>Sheet1!#REF!</f>
        <v>#REF!</v>
      </c>
      <c r="AK58" s="1" t="e">
        <f>Sheet1!#REF!</f>
        <v>#REF!</v>
      </c>
      <c r="AL58" s="1" t="e">
        <f>Sheet1!#REF!</f>
        <v>#REF!</v>
      </c>
      <c r="AM58" s="1" t="e">
        <f>Sheet1!#REF!</f>
        <v>#REF!</v>
      </c>
      <c r="AN58" s="1" t="e">
        <f>Sheet1!#REF!</f>
        <v>#REF!</v>
      </c>
      <c r="AO58" s="1" t="e">
        <f>Sheet1!#REF!</f>
        <v>#REF!</v>
      </c>
      <c r="AP58" s="1" t="e">
        <f>Sheet1!#REF!</f>
        <v>#REF!</v>
      </c>
      <c r="AQ58" s="1" t="e">
        <f>Sheet1!#REF!</f>
        <v>#REF!</v>
      </c>
      <c r="AR58" s="1" t="e">
        <f>Sheet1!#REF!</f>
        <v>#REF!</v>
      </c>
      <c r="AS58" s="1" t="e">
        <f>Sheet1!#REF!</f>
        <v>#REF!</v>
      </c>
      <c r="AT58" s="1" t="e">
        <f>Sheet1!#REF!</f>
        <v>#REF!</v>
      </c>
      <c r="AU58" s="14" t="e">
        <f>Sheet1!#REF!</f>
        <v>#REF!</v>
      </c>
      <c r="AV58" s="14" t="e">
        <f>Sheet1!#REF!</f>
        <v>#REF!</v>
      </c>
      <c r="AW58" s="5" t="e">
        <f>Sheet1!#REF!</f>
        <v>#REF!</v>
      </c>
      <c r="AX58" s="1" t="e">
        <f>Sheet1!#REF!</f>
        <v>#REF!</v>
      </c>
      <c r="AY58" s="1" t="e">
        <f>Sheet1!#REF!</f>
        <v>#REF!</v>
      </c>
      <c r="AZ58" s="1" t="e">
        <f>Sheet1!#REF!</f>
        <v>#REF!</v>
      </c>
      <c r="BA58" s="1" t="e">
        <f>Sheet1!#REF!</f>
        <v>#REF!</v>
      </c>
      <c r="BB58" s="1" t="e">
        <f>Sheet1!#REF!</f>
        <v>#REF!</v>
      </c>
      <c r="BC58" s="1" t="e">
        <f>Sheet1!#REF!</f>
        <v>#REF!</v>
      </c>
      <c r="BD58" s="1"/>
      <c r="BE58" s="1" t="e">
        <f>Sheet1!#REF!</f>
        <v>#REF!</v>
      </c>
      <c r="BF58" s="1" t="e">
        <f>Sheet1!#REF!</f>
        <v>#REF!</v>
      </c>
      <c r="BG58" s="1" t="e">
        <f>Sheet1!#REF!</f>
        <v>#REF!</v>
      </c>
      <c r="BH58" s="1" t="e">
        <f>Sheet1!#REF!</f>
        <v>#REF!</v>
      </c>
    </row>
    <row r="59" spans="1:60" ht="12.75" customHeight="1" x14ac:dyDescent="0.2">
      <c r="A59" s="1"/>
      <c r="B59" s="1"/>
      <c r="C59" s="1"/>
      <c r="D59" s="1">
        <f>Sheet1!E$37</f>
        <v>0</v>
      </c>
      <c r="E59" s="1">
        <f>Sheet1!F$37</f>
        <v>5</v>
      </c>
      <c r="F59" s="1">
        <f>Sheet1!G$37</f>
        <v>12</v>
      </c>
      <c r="G59" s="1">
        <f>Sheet1!H$37</f>
        <v>26</v>
      </c>
      <c r="H59" s="1">
        <f>Sheet1!I$37</f>
        <v>38</v>
      </c>
      <c r="I59" s="1">
        <f>Sheet1!J$37</f>
        <v>13</v>
      </c>
      <c r="J59" s="1">
        <f>Sheet1!K$37</f>
        <v>20</v>
      </c>
      <c r="K59" s="1">
        <f>Sheet1!L$37</f>
        <v>10</v>
      </c>
      <c r="L59" s="1">
        <f>Sheet1!M$37</f>
        <v>22</v>
      </c>
      <c r="M59" s="1">
        <f>Sheet1!N$37</f>
        <v>9</v>
      </c>
      <c r="N59" s="1">
        <f>Sheet1!O$37</f>
        <v>0</v>
      </c>
      <c r="O59" s="1">
        <f>Sheet1!P$37</f>
        <v>10</v>
      </c>
      <c r="P59" s="1">
        <f>Sheet1!Q$37</f>
        <v>11</v>
      </c>
      <c r="Q59" s="1">
        <f>Sheet1!R$37</f>
        <v>11</v>
      </c>
      <c r="R59" s="1">
        <f>Sheet1!S$37</f>
        <v>3</v>
      </c>
      <c r="S59" s="1">
        <f>Sheet1!T$37</f>
        <v>0</v>
      </c>
      <c r="T59" s="1">
        <f>Sheet1!U$37</f>
        <v>7</v>
      </c>
      <c r="U59" s="1">
        <f>Sheet1!V$37</f>
        <v>5</v>
      </c>
      <c r="V59" s="1">
        <f>Sheet1!W$37</f>
        <v>7</v>
      </c>
      <c r="W59" s="1">
        <f>Sheet1!X$37</f>
        <v>9</v>
      </c>
      <c r="X59" s="1">
        <f>Sheet1!Y$37</f>
        <v>9</v>
      </c>
      <c r="Y59" s="1">
        <f>Sheet1!Z$37</f>
        <v>10</v>
      </c>
      <c r="Z59" s="1">
        <f>Sheet1!AA$37</f>
        <v>0</v>
      </c>
      <c r="AA59" s="1">
        <f>Sheet1!AB$37</f>
        <v>13</v>
      </c>
      <c r="AB59" s="1">
        <f>Sheet1!AC$37</f>
        <v>0</v>
      </c>
      <c r="AC59" s="1">
        <f>Sheet1!AD$37</f>
        <v>0</v>
      </c>
      <c r="AD59" s="1">
        <f>Sheet1!AE$37</f>
        <v>0</v>
      </c>
      <c r="AE59" s="1">
        <f>Sheet1!AF$37</f>
        <v>0</v>
      </c>
      <c r="AF59" s="1">
        <f>Sheet1!AG$37</f>
        <v>0</v>
      </c>
      <c r="AG59" s="7" t="e">
        <f>Sheet1!#REF!</f>
        <v>#REF!</v>
      </c>
      <c r="AH59" s="8" t="e">
        <f>Sheet1!#REF!</f>
        <v>#REF!</v>
      </c>
      <c r="AI59" s="14">
        <f>Sheet1!AH$37</f>
        <v>250</v>
      </c>
      <c r="AJ59" s="5">
        <f>Sheet1!AI$37</f>
        <v>10</v>
      </c>
      <c r="AK59" s="1">
        <f>Sheet1!AJ$37</f>
        <v>10</v>
      </c>
      <c r="AL59" s="1">
        <f>Sheet1!AK$37</f>
        <v>10</v>
      </c>
      <c r="AM59" s="1">
        <f>Sheet1!AL$37</f>
        <v>10</v>
      </c>
      <c r="AN59" s="1">
        <f>Sheet1!AM$37</f>
        <v>10</v>
      </c>
      <c r="AO59" s="1">
        <f>Sheet1!AN$37</f>
        <v>10</v>
      </c>
      <c r="AP59" s="1">
        <f>Sheet1!AO$37</f>
        <v>10</v>
      </c>
      <c r="AQ59" s="1">
        <f>Sheet1!AP$37</f>
        <v>10</v>
      </c>
      <c r="AR59" s="1">
        <f>Sheet1!AQ$37</f>
        <v>10</v>
      </c>
      <c r="AS59" s="1">
        <f>Sheet1!AS$37</f>
        <v>10</v>
      </c>
      <c r="AT59" s="1">
        <f>Sheet1!AT$37</f>
        <v>100</v>
      </c>
      <c r="AU59" s="7">
        <f>Sheet1!AU$37</f>
        <v>10</v>
      </c>
      <c r="AV59" s="8">
        <f>Sheet1!AV$37</f>
        <v>250</v>
      </c>
      <c r="AW59" s="5">
        <f>Sheet1!AW$37</f>
        <v>100</v>
      </c>
      <c r="AX59" s="1">
        <f>Sheet1!AX$37</f>
        <v>100</v>
      </c>
      <c r="AY59" s="1">
        <f>Sheet1!BB$37</f>
        <v>100</v>
      </c>
      <c r="AZ59" s="1">
        <f>Sheet1!BC$37</f>
        <v>0</v>
      </c>
      <c r="BA59" s="1">
        <f>Sheet1!BD$37</f>
        <v>800</v>
      </c>
      <c r="BB59" s="1"/>
      <c r="BC59" s="1"/>
      <c r="BD59" s="1"/>
      <c r="BE59" s="1"/>
      <c r="BF59" s="1"/>
      <c r="BG59" s="1"/>
      <c r="BH59" s="1"/>
    </row>
    <row r="60" spans="1:6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4"/>
      <c r="AE60" s="4"/>
      <c r="AF60" s="4"/>
      <c r="AG60" s="7"/>
      <c r="AH60" s="8"/>
      <c r="AI60" s="14"/>
      <c r="AJ60" s="5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4"/>
      <c r="AV60" s="14"/>
      <c r="AW60" s="5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2.75" customHeight="1" x14ac:dyDescent="0.2">
      <c r="A61" s="1"/>
      <c r="B61" s="1"/>
      <c r="C61" s="1"/>
      <c r="D61" s="1" t="s">
        <v>14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4"/>
      <c r="AE61" s="4"/>
      <c r="AF61" s="4"/>
      <c r="AG61" s="7" t="s">
        <v>4</v>
      </c>
      <c r="AH61" s="8"/>
      <c r="AI61" s="14" t="s">
        <v>15</v>
      </c>
      <c r="AJ61" s="5" t="s">
        <v>1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4" t="s">
        <v>4</v>
      </c>
      <c r="AV61" s="14" t="s">
        <v>17</v>
      </c>
      <c r="AW61" s="5" t="s">
        <v>2</v>
      </c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0" ht="12.75" customHeight="1" x14ac:dyDescent="0.2">
      <c r="A62" s="1"/>
      <c r="B62" s="1">
        <f>Sheet1!C$3</f>
        <v>0</v>
      </c>
      <c r="C62" s="1">
        <f>Sheet1!D$3</f>
        <v>0</v>
      </c>
      <c r="D62" s="1">
        <f>Sheet1!E$3</f>
        <v>0</v>
      </c>
      <c r="E62" s="1">
        <f>Sheet1!F$3</f>
        <v>1</v>
      </c>
      <c r="F62" s="1">
        <f>Sheet1!G$3</f>
        <v>2</v>
      </c>
      <c r="G62" s="1">
        <f>Sheet1!H$3</f>
        <v>3</v>
      </c>
      <c r="H62" s="1">
        <f>Sheet1!I$3</f>
        <v>4</v>
      </c>
      <c r="I62" s="1">
        <f>Sheet1!J$3</f>
        <v>5</v>
      </c>
      <c r="J62" s="1">
        <f>Sheet1!K$3</f>
        <v>6</v>
      </c>
      <c r="K62" s="1">
        <f>Sheet1!L$3</f>
        <v>7</v>
      </c>
      <c r="L62" s="1">
        <f>Sheet1!M$3</f>
        <v>8</v>
      </c>
      <c r="M62" s="1">
        <f>Sheet1!N$3</f>
        <v>9</v>
      </c>
      <c r="N62" s="1">
        <f>Sheet1!O$3</f>
        <v>10</v>
      </c>
      <c r="O62" s="1">
        <f>Sheet1!P$3</f>
        <v>11</v>
      </c>
      <c r="P62" s="1">
        <f>Sheet1!Q$3</f>
        <v>12</v>
      </c>
      <c r="Q62" s="1">
        <f>Sheet1!R$3</f>
        <v>13</v>
      </c>
      <c r="R62" s="1">
        <f>Sheet1!S$3</f>
        <v>14</v>
      </c>
      <c r="S62" s="1">
        <f>Sheet1!T$3</f>
        <v>15</v>
      </c>
      <c r="T62" s="1">
        <f>Sheet1!U$3</f>
        <v>16</v>
      </c>
      <c r="U62" s="1">
        <f>Sheet1!V$3</f>
        <v>17</v>
      </c>
      <c r="V62" s="1">
        <f>Sheet1!W$3</f>
        <v>18</v>
      </c>
      <c r="W62" s="1">
        <f>Sheet1!X$3</f>
        <v>19</v>
      </c>
      <c r="X62" s="1">
        <f>Sheet1!Y$3</f>
        <v>20</v>
      </c>
      <c r="Y62" s="1">
        <f>Sheet1!Z$3</f>
        <v>21</v>
      </c>
      <c r="Z62" s="1">
        <f>Sheet1!AA$3</f>
        <v>22</v>
      </c>
      <c r="AA62" s="1">
        <f>Sheet1!AB$3</f>
        <v>23</v>
      </c>
      <c r="AB62" s="1">
        <f>Sheet1!AC$3</f>
        <v>24</v>
      </c>
      <c r="AC62" s="1">
        <f>Sheet1!AD$3</f>
        <v>25</v>
      </c>
      <c r="AD62" s="1">
        <f>Sheet1!AE$3</f>
        <v>26</v>
      </c>
      <c r="AE62" s="1">
        <f>Sheet1!AF$3</f>
        <v>27</v>
      </c>
      <c r="AF62" s="1">
        <f>Sheet1!AG$3</f>
        <v>28</v>
      </c>
      <c r="AG62" s="7" t="e">
        <f>Sheet1!#REF!</f>
        <v>#REF!</v>
      </c>
      <c r="AH62" s="8" t="e">
        <f>Sheet1!#REF!</f>
        <v>#REF!</v>
      </c>
      <c r="AI62" s="14"/>
      <c r="AJ62" s="5">
        <f>Sheet1!AI$3</f>
        <v>1</v>
      </c>
      <c r="AK62" s="1">
        <f>Sheet1!AJ$3</f>
        <v>2</v>
      </c>
      <c r="AL62" s="1">
        <f>Sheet1!AK$3</f>
        <v>3</v>
      </c>
      <c r="AM62" s="1">
        <f>Sheet1!AL$3</f>
        <v>4</v>
      </c>
      <c r="AN62" s="1">
        <f>Sheet1!AM$3</f>
        <v>5</v>
      </c>
      <c r="AO62" s="1">
        <f>Sheet1!AN$3</f>
        <v>6</v>
      </c>
      <c r="AP62" s="1">
        <f>Sheet1!AO$3</f>
        <v>7</v>
      </c>
      <c r="AQ62" s="1">
        <f>Sheet1!AP$3</f>
        <v>8</v>
      </c>
      <c r="AR62" s="1">
        <f>Sheet1!AQ$3</f>
        <v>9</v>
      </c>
      <c r="AS62" s="1">
        <f>Sheet1!AS$3</f>
        <v>11</v>
      </c>
      <c r="AT62" s="1">
        <f>Sheet1!AT$3</f>
        <v>12</v>
      </c>
      <c r="AU62" s="14"/>
      <c r="AV62" s="14"/>
      <c r="AW62" s="5">
        <f>Sheet1!AW$3</f>
        <v>1</v>
      </c>
      <c r="AX62" s="1">
        <f>Sheet1!AX$3</f>
        <v>2</v>
      </c>
      <c r="AY62" s="1" t="str">
        <f>Sheet1!BB$3</f>
        <v>`3/90</v>
      </c>
      <c r="AZ62" s="1" t="str">
        <f>Sheet1!BC$3</f>
        <v>Final</v>
      </c>
      <c r="BA62" s="1"/>
      <c r="BB62" s="1"/>
      <c r="BC62" s="1"/>
      <c r="BD62" s="1"/>
      <c r="BE62" s="1">
        <f>Sheet1!BH$3</f>
        <v>90</v>
      </c>
      <c r="BF62" s="1">
        <f>Sheet1!BI$3</f>
        <v>80</v>
      </c>
      <c r="BG62" s="1">
        <f>Sheet1!BJ$3</f>
        <v>70</v>
      </c>
      <c r="BH62" s="1">
        <f>Sheet1!BK$3</f>
        <v>60</v>
      </c>
    </row>
    <row r="63" spans="1:60" ht="12.75" customHeight="1" x14ac:dyDescent="0.2">
      <c r="A63" s="1" t="e">
        <f>Sheet1!#REF!</f>
        <v>#REF!</v>
      </c>
      <c r="B63" s="1" t="str">
        <f>Sheet1!B14</f>
        <v>bananas</v>
      </c>
      <c r="C63" s="1">
        <f>Sheet1!C14</f>
        <v>0</v>
      </c>
      <c r="D63" s="1">
        <f>Sheet1!D14</f>
        <v>0</v>
      </c>
      <c r="E63" s="1" t="e">
        <f>Sheet1!#REF!</f>
        <v>#REF!</v>
      </c>
      <c r="F63" s="1" t="e">
        <f>Sheet1!#REF!</f>
        <v>#REF!</v>
      </c>
      <c r="G63" s="1" t="e">
        <f>Sheet1!#REF!</f>
        <v>#REF!</v>
      </c>
      <c r="H63" s="1" t="e">
        <f>Sheet1!#REF!</f>
        <v>#REF!</v>
      </c>
      <c r="I63" s="1" t="e">
        <f>Sheet1!#REF!</f>
        <v>#REF!</v>
      </c>
      <c r="J63" s="1" t="e">
        <f>Sheet1!#REF!</f>
        <v>#REF!</v>
      </c>
      <c r="K63" s="1" t="e">
        <f>Sheet1!#REF!</f>
        <v>#REF!</v>
      </c>
      <c r="L63" s="1" t="e">
        <f>Sheet1!#REF!</f>
        <v>#REF!</v>
      </c>
      <c r="M63" s="1">
        <f>Sheet1!N14</f>
        <v>9</v>
      </c>
      <c r="N63" s="1" t="e">
        <f>Sheet1!#REF!</f>
        <v>#REF!</v>
      </c>
      <c r="O63" s="1" t="e">
        <f>Sheet1!#REF!</f>
        <v>#REF!</v>
      </c>
      <c r="P63" s="1" t="e">
        <f>Sheet1!#REF!</f>
        <v>#REF!</v>
      </c>
      <c r="Q63" s="1" t="e">
        <f>Sheet1!#REF!</f>
        <v>#REF!</v>
      </c>
      <c r="R63" s="1" t="e">
        <f>Sheet1!#REF!</f>
        <v>#REF!</v>
      </c>
      <c r="S63" s="1" t="e">
        <f>Sheet1!#REF!</f>
        <v>#REF!</v>
      </c>
      <c r="T63" s="1" t="e">
        <f>Sheet1!#REF!</f>
        <v>#REF!</v>
      </c>
      <c r="U63" s="1" t="e">
        <f>Sheet1!#REF!</f>
        <v>#REF!</v>
      </c>
      <c r="V63" s="1" t="e">
        <f>Sheet1!#REF!</f>
        <v>#REF!</v>
      </c>
      <c r="W63" s="1" t="e">
        <f>Sheet1!#REF!</f>
        <v>#REF!</v>
      </c>
      <c r="X63" s="1" t="e">
        <f>Sheet1!#REF!</f>
        <v>#REF!</v>
      </c>
      <c r="Y63" s="1" t="e">
        <f>Sheet1!#REF!</f>
        <v>#REF!</v>
      </c>
      <c r="Z63" s="1" t="e">
        <f>Sheet1!#REF!</f>
        <v>#REF!</v>
      </c>
      <c r="AA63" s="1" t="e">
        <f>Sheet1!#REF!</f>
        <v>#REF!</v>
      </c>
      <c r="AB63" s="1">
        <f>Sheet1!AC14</f>
        <v>0</v>
      </c>
      <c r="AC63" s="1">
        <f>Sheet1!AD14</f>
        <v>0</v>
      </c>
      <c r="AD63" s="1">
        <f>Sheet1!AE14</f>
        <v>0</v>
      </c>
      <c r="AE63" s="1">
        <f>Sheet1!AF14</f>
        <v>0</v>
      </c>
      <c r="AF63" s="1">
        <f>Sheet1!AG14</f>
        <v>0</v>
      </c>
      <c r="AG63" s="7" t="e">
        <f>Sheet1!#REF!</f>
        <v>#REF!</v>
      </c>
      <c r="AH63" s="8" t="e">
        <f>Sheet1!#REF!</f>
        <v>#REF!</v>
      </c>
      <c r="AI63" s="14">
        <f>Sheet1!AH14</f>
        <v>245.3</v>
      </c>
      <c r="AJ63" s="5">
        <f>Sheet1!AI14</f>
        <v>8</v>
      </c>
      <c r="AK63" s="1">
        <f>Sheet1!AJ14</f>
        <v>7</v>
      </c>
      <c r="AL63" s="1">
        <f>Sheet1!AK14</f>
        <v>9.8000000000000007</v>
      </c>
      <c r="AM63" s="1">
        <f>Sheet1!AL14</f>
        <v>10</v>
      </c>
      <c r="AN63" s="1">
        <f>Sheet1!AM14</f>
        <v>10</v>
      </c>
      <c r="AO63" s="1">
        <f>Sheet1!AN14</f>
        <v>9</v>
      </c>
      <c r="AP63" s="1">
        <f>Sheet1!AO14</f>
        <v>10</v>
      </c>
      <c r="AQ63" s="1">
        <f>Sheet1!AP14</f>
        <v>10</v>
      </c>
      <c r="AR63" s="1">
        <f>Sheet1!AQ14</f>
        <v>9.5</v>
      </c>
      <c r="AS63" s="1">
        <f>Sheet1!AS14</f>
        <v>0</v>
      </c>
      <c r="AT63" s="1">
        <f>Sheet1!AT14</f>
        <v>85</v>
      </c>
      <c r="AU63" s="14">
        <f>Sheet1!AU14</f>
        <v>0</v>
      </c>
      <c r="AV63" s="14">
        <f>Sheet1!AV14</f>
        <v>224.95</v>
      </c>
      <c r="AW63" s="5">
        <f>Sheet1!AW14</f>
        <v>77</v>
      </c>
      <c r="AX63" s="1">
        <f>Sheet1!AX14</f>
        <v>59</v>
      </c>
      <c r="AY63" s="1">
        <f>Sheet1!BB14</f>
        <v>81.111111111111114</v>
      </c>
      <c r="AZ63" s="1">
        <f>Sheet1!BC14</f>
        <v>0</v>
      </c>
      <c r="BA63" s="1">
        <f>Sheet1!BD14</f>
        <v>717.36111111111109</v>
      </c>
      <c r="BB63" s="1">
        <f>Sheet1!BE14</f>
        <v>89.670138888888886</v>
      </c>
      <c r="BC63" s="1" t="str">
        <f>Sheet1!BF14</f>
        <v>bananas</v>
      </c>
      <c r="BD63" s="1"/>
      <c r="BE63" s="1">
        <f>Sheet1!BH14</f>
        <v>173.09259259259261</v>
      </c>
      <c r="BF63" s="1">
        <f>Sheet1!BI14</f>
        <v>82.638888888888914</v>
      </c>
      <c r="BG63" s="1">
        <f>Sheet1!BJ14</f>
        <v>-17.361111111111086</v>
      </c>
      <c r="BH63" s="1">
        <f>Sheet1!BK14</f>
        <v>-117.36111111111109</v>
      </c>
    </row>
    <row r="64" spans="1:60" ht="12.75" customHeight="1" x14ac:dyDescent="0.2">
      <c r="A64" s="1"/>
      <c r="B64" s="1"/>
      <c r="C64" s="1"/>
      <c r="D64" s="1">
        <f>Sheet1!E$37</f>
        <v>0</v>
      </c>
      <c r="E64" s="1">
        <f>Sheet1!F$37</f>
        <v>5</v>
      </c>
      <c r="F64" s="1">
        <f>Sheet1!G$37</f>
        <v>12</v>
      </c>
      <c r="G64" s="1">
        <f>Sheet1!H$37</f>
        <v>26</v>
      </c>
      <c r="H64" s="1">
        <f>Sheet1!I$37</f>
        <v>38</v>
      </c>
      <c r="I64" s="1">
        <f>Sheet1!J$37</f>
        <v>13</v>
      </c>
      <c r="J64" s="1">
        <f>Sheet1!K$37</f>
        <v>20</v>
      </c>
      <c r="K64" s="1">
        <f>Sheet1!L$37</f>
        <v>10</v>
      </c>
      <c r="L64" s="1">
        <f>Sheet1!M$37</f>
        <v>22</v>
      </c>
      <c r="M64" s="1">
        <f>Sheet1!N$37</f>
        <v>9</v>
      </c>
      <c r="N64" s="1">
        <f>Sheet1!O$37</f>
        <v>0</v>
      </c>
      <c r="O64" s="1">
        <f>Sheet1!P$37</f>
        <v>10</v>
      </c>
      <c r="P64" s="1">
        <f>Sheet1!Q$37</f>
        <v>11</v>
      </c>
      <c r="Q64" s="1">
        <f>Sheet1!R$37</f>
        <v>11</v>
      </c>
      <c r="R64" s="1">
        <f>Sheet1!S$37</f>
        <v>3</v>
      </c>
      <c r="S64" s="1">
        <f>Sheet1!T$37</f>
        <v>0</v>
      </c>
      <c r="T64" s="1">
        <f>Sheet1!U$37</f>
        <v>7</v>
      </c>
      <c r="U64" s="1">
        <f>Sheet1!V$37</f>
        <v>5</v>
      </c>
      <c r="V64" s="1">
        <f>Sheet1!W$37</f>
        <v>7</v>
      </c>
      <c r="W64" s="1">
        <f>Sheet1!X$37</f>
        <v>9</v>
      </c>
      <c r="X64" s="1">
        <f>Sheet1!Y$37</f>
        <v>9</v>
      </c>
      <c r="Y64" s="1">
        <f>Sheet1!Z$37</f>
        <v>10</v>
      </c>
      <c r="Z64" s="1">
        <f>Sheet1!AA$37</f>
        <v>0</v>
      </c>
      <c r="AA64" s="1">
        <f>Sheet1!AB$37</f>
        <v>13</v>
      </c>
      <c r="AB64" s="1">
        <f>Sheet1!AC$37</f>
        <v>0</v>
      </c>
      <c r="AC64" s="1">
        <f>Sheet1!AD$37</f>
        <v>0</v>
      </c>
      <c r="AD64" s="1">
        <f>Sheet1!AE$37</f>
        <v>0</v>
      </c>
      <c r="AE64" s="1">
        <f>Sheet1!AF$37</f>
        <v>0</v>
      </c>
      <c r="AF64" s="1">
        <f>Sheet1!AG$37</f>
        <v>0</v>
      </c>
      <c r="AG64" s="7" t="e">
        <f>Sheet1!#REF!</f>
        <v>#REF!</v>
      </c>
      <c r="AH64" s="8" t="e">
        <f>Sheet1!#REF!</f>
        <v>#REF!</v>
      </c>
      <c r="AI64" s="14">
        <f>Sheet1!AH$37</f>
        <v>250</v>
      </c>
      <c r="AJ64" s="5">
        <f>Sheet1!AI$37</f>
        <v>10</v>
      </c>
      <c r="AK64" s="1">
        <f>Sheet1!AJ$37</f>
        <v>10</v>
      </c>
      <c r="AL64" s="1">
        <f>Sheet1!AK$37</f>
        <v>10</v>
      </c>
      <c r="AM64" s="1">
        <f>Sheet1!AL$37</f>
        <v>10</v>
      </c>
      <c r="AN64" s="1">
        <f>Sheet1!AM$37</f>
        <v>10</v>
      </c>
      <c r="AO64" s="1">
        <f>Sheet1!AN$37</f>
        <v>10</v>
      </c>
      <c r="AP64" s="1">
        <f>Sheet1!AO$37</f>
        <v>10</v>
      </c>
      <c r="AQ64" s="1">
        <f>Sheet1!AP$37</f>
        <v>10</v>
      </c>
      <c r="AR64" s="1">
        <f>Sheet1!AQ$37</f>
        <v>10</v>
      </c>
      <c r="AS64" s="1">
        <f>Sheet1!AS$37</f>
        <v>10</v>
      </c>
      <c r="AT64" s="1">
        <f>Sheet1!AT$37</f>
        <v>100</v>
      </c>
      <c r="AU64" s="7">
        <f>Sheet1!AU$37</f>
        <v>10</v>
      </c>
      <c r="AV64" s="8">
        <f>Sheet1!AV$37</f>
        <v>250</v>
      </c>
      <c r="AW64" s="5">
        <f>Sheet1!AW$37</f>
        <v>100</v>
      </c>
      <c r="AX64" s="1">
        <f>Sheet1!AX$37</f>
        <v>100</v>
      </c>
      <c r="AY64" s="1">
        <f>Sheet1!BB$37</f>
        <v>100</v>
      </c>
      <c r="AZ64" s="1">
        <f>Sheet1!BC$37</f>
        <v>0</v>
      </c>
      <c r="BA64" s="1">
        <f>Sheet1!BD$37</f>
        <v>800</v>
      </c>
      <c r="BB64" s="1"/>
      <c r="BC64" s="1"/>
      <c r="BD64" s="1"/>
      <c r="BE64" s="1"/>
      <c r="BF64" s="1"/>
      <c r="BG64" s="1"/>
      <c r="BH64" s="1"/>
    </row>
    <row r="65" spans="1:6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7"/>
      <c r="AH65" s="8"/>
      <c r="AI65" s="14"/>
      <c r="AJ65" s="5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4"/>
      <c r="AV65" s="14"/>
      <c r="AW65" s="5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ht="12.75" customHeight="1" x14ac:dyDescent="0.2">
      <c r="A66" s="1"/>
      <c r="B66" s="1"/>
      <c r="C66" s="1"/>
      <c r="D66" s="1" t="s">
        <v>14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7" t="s">
        <v>4</v>
      </c>
      <c r="AH66" s="8"/>
      <c r="AI66" s="14" t="s">
        <v>15</v>
      </c>
      <c r="AJ66" s="5" t="s">
        <v>1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4" t="s">
        <v>4</v>
      </c>
      <c r="AV66" s="14" t="s">
        <v>17</v>
      </c>
      <c r="AW66" s="5" t="s">
        <v>2</v>
      </c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ht="12.75" customHeight="1" x14ac:dyDescent="0.2">
      <c r="A67" s="1"/>
      <c r="B67" s="1">
        <f>Sheet1!C$3</f>
        <v>0</v>
      </c>
      <c r="C67" s="1">
        <f>Sheet1!D$3</f>
        <v>0</v>
      </c>
      <c r="D67" s="1">
        <f>Sheet1!E$3</f>
        <v>0</v>
      </c>
      <c r="E67" s="1">
        <f>Sheet1!F$3</f>
        <v>1</v>
      </c>
      <c r="F67" s="1">
        <f>Sheet1!G$3</f>
        <v>2</v>
      </c>
      <c r="G67" s="1">
        <f>Sheet1!H$3</f>
        <v>3</v>
      </c>
      <c r="H67" s="1">
        <f>Sheet1!I$3</f>
        <v>4</v>
      </c>
      <c r="I67" s="1">
        <f>Sheet1!J$3</f>
        <v>5</v>
      </c>
      <c r="J67" s="1">
        <f>Sheet1!K$3</f>
        <v>6</v>
      </c>
      <c r="K67" s="1">
        <f>Sheet1!L$3</f>
        <v>7</v>
      </c>
      <c r="L67" s="1">
        <f>Sheet1!M$3</f>
        <v>8</v>
      </c>
      <c r="M67" s="1">
        <f>Sheet1!N$3</f>
        <v>9</v>
      </c>
      <c r="N67" s="1">
        <f>Sheet1!O$3</f>
        <v>10</v>
      </c>
      <c r="O67" s="1">
        <f>Sheet1!P$3</f>
        <v>11</v>
      </c>
      <c r="P67" s="1">
        <f>Sheet1!Q$3</f>
        <v>12</v>
      </c>
      <c r="Q67" s="1">
        <f>Sheet1!R$3</f>
        <v>13</v>
      </c>
      <c r="R67" s="1">
        <f>Sheet1!S$3</f>
        <v>14</v>
      </c>
      <c r="S67" s="1">
        <f>Sheet1!T$3</f>
        <v>15</v>
      </c>
      <c r="T67" s="1">
        <f>Sheet1!U$3</f>
        <v>16</v>
      </c>
      <c r="U67" s="1">
        <f>Sheet1!V$3</f>
        <v>17</v>
      </c>
      <c r="V67" s="1">
        <f>Sheet1!W$3</f>
        <v>18</v>
      </c>
      <c r="W67" s="1">
        <f>Sheet1!X$3</f>
        <v>19</v>
      </c>
      <c r="X67" s="1">
        <f>Sheet1!Y$3</f>
        <v>20</v>
      </c>
      <c r="Y67" s="1">
        <f>Sheet1!Z$3</f>
        <v>21</v>
      </c>
      <c r="Z67" s="1">
        <f>Sheet1!AA$3</f>
        <v>22</v>
      </c>
      <c r="AA67" s="1">
        <f>Sheet1!AB$3</f>
        <v>23</v>
      </c>
      <c r="AB67" s="1">
        <f>Sheet1!AC$3</f>
        <v>24</v>
      </c>
      <c r="AC67" s="1">
        <f>Sheet1!AD$3</f>
        <v>25</v>
      </c>
      <c r="AD67" s="1">
        <f>Sheet1!AE$3</f>
        <v>26</v>
      </c>
      <c r="AE67" s="1">
        <f>Sheet1!AF$3</f>
        <v>27</v>
      </c>
      <c r="AF67" s="1">
        <f>Sheet1!AG$3</f>
        <v>28</v>
      </c>
      <c r="AG67" s="7" t="e">
        <f>Sheet1!#REF!</f>
        <v>#REF!</v>
      </c>
      <c r="AH67" s="8" t="e">
        <f>Sheet1!#REF!</f>
        <v>#REF!</v>
      </c>
      <c r="AI67" s="14"/>
      <c r="AJ67" s="5">
        <f>Sheet1!AI$3</f>
        <v>1</v>
      </c>
      <c r="AK67" s="1">
        <f>Sheet1!AJ$3</f>
        <v>2</v>
      </c>
      <c r="AL67" s="1">
        <f>Sheet1!AK$3</f>
        <v>3</v>
      </c>
      <c r="AM67" s="1">
        <f>Sheet1!AL$3</f>
        <v>4</v>
      </c>
      <c r="AN67" s="1">
        <f>Sheet1!AM$3</f>
        <v>5</v>
      </c>
      <c r="AO67" s="1">
        <f>Sheet1!AN$3</f>
        <v>6</v>
      </c>
      <c r="AP67" s="1">
        <f>Sheet1!AO$3</f>
        <v>7</v>
      </c>
      <c r="AQ67" s="1">
        <f>Sheet1!AP$3</f>
        <v>8</v>
      </c>
      <c r="AR67" s="1">
        <f>Sheet1!AQ$3</f>
        <v>9</v>
      </c>
      <c r="AS67" s="1">
        <f>Sheet1!AS$3</f>
        <v>11</v>
      </c>
      <c r="AT67" s="1">
        <f>Sheet1!AT$3</f>
        <v>12</v>
      </c>
      <c r="AU67" s="14"/>
      <c r="AV67" s="14"/>
      <c r="AW67" s="5">
        <f>Sheet1!AW$3</f>
        <v>1</v>
      </c>
      <c r="AX67" s="1">
        <f>Sheet1!AX$3</f>
        <v>2</v>
      </c>
      <c r="AY67" s="1" t="str">
        <f>Sheet1!BB$3</f>
        <v>`3/90</v>
      </c>
      <c r="AZ67" s="1" t="str">
        <f>Sheet1!BC$3</f>
        <v>Final</v>
      </c>
      <c r="BA67" s="1"/>
      <c r="BB67" s="1"/>
      <c r="BC67" s="1"/>
      <c r="BD67" s="1"/>
      <c r="BE67" s="1">
        <f>Sheet1!BH$3</f>
        <v>90</v>
      </c>
      <c r="BF67" s="1">
        <f>Sheet1!BI$3</f>
        <v>80</v>
      </c>
      <c r="BG67" s="1">
        <f>Sheet1!BJ$3</f>
        <v>70</v>
      </c>
      <c r="BH67" s="1">
        <f>Sheet1!BK$3</f>
        <v>60</v>
      </c>
    </row>
    <row r="68" spans="1:60" ht="12.75" customHeight="1" x14ac:dyDescent="0.2">
      <c r="A68" s="1" t="e">
        <f>Sheet1!#REF!</f>
        <v>#REF!</v>
      </c>
      <c r="B68" s="1">
        <f>Sheet1!B15</f>
        <v>22609</v>
      </c>
      <c r="C68" s="1">
        <f>Sheet1!C15</f>
        <v>0</v>
      </c>
      <c r="D68" s="1">
        <f>Sheet1!D15</f>
        <v>0</v>
      </c>
      <c r="E68" s="1" t="e">
        <f>Sheet1!#REF!</f>
        <v>#REF!</v>
      </c>
      <c r="F68" s="1" t="e">
        <f>Sheet1!#REF!</f>
        <v>#REF!</v>
      </c>
      <c r="G68" s="1" t="e">
        <f>Sheet1!#REF!</f>
        <v>#REF!</v>
      </c>
      <c r="H68" s="1" t="e">
        <f>Sheet1!#REF!</f>
        <v>#REF!</v>
      </c>
      <c r="I68" s="1" t="e">
        <f>Sheet1!#REF!</f>
        <v>#REF!</v>
      </c>
      <c r="J68" s="1" t="e">
        <f>Sheet1!#REF!</f>
        <v>#REF!</v>
      </c>
      <c r="K68" s="1" t="e">
        <f>Sheet1!#REF!</f>
        <v>#REF!</v>
      </c>
      <c r="L68" s="1" t="e">
        <f>Sheet1!#REF!</f>
        <v>#REF!</v>
      </c>
      <c r="M68" s="1">
        <f>Sheet1!N15</f>
        <v>9</v>
      </c>
      <c r="N68" s="1" t="e">
        <f>Sheet1!#REF!</f>
        <v>#REF!</v>
      </c>
      <c r="O68" s="1" t="e">
        <f>Sheet1!#REF!</f>
        <v>#REF!</v>
      </c>
      <c r="P68" s="1" t="e">
        <f>Sheet1!#REF!</f>
        <v>#REF!</v>
      </c>
      <c r="Q68" s="1" t="e">
        <f>Sheet1!#REF!</f>
        <v>#REF!</v>
      </c>
      <c r="R68" s="1" t="e">
        <f>Sheet1!#REF!</f>
        <v>#REF!</v>
      </c>
      <c r="S68" s="1" t="e">
        <f>Sheet1!#REF!</f>
        <v>#REF!</v>
      </c>
      <c r="T68" s="1" t="e">
        <f>Sheet1!#REF!</f>
        <v>#REF!</v>
      </c>
      <c r="U68" s="1" t="e">
        <f>Sheet1!#REF!</f>
        <v>#REF!</v>
      </c>
      <c r="V68" s="1" t="e">
        <f>Sheet1!#REF!</f>
        <v>#REF!</v>
      </c>
      <c r="W68" s="1" t="e">
        <f>Sheet1!#REF!</f>
        <v>#REF!</v>
      </c>
      <c r="X68" s="1" t="e">
        <f>Sheet1!#REF!</f>
        <v>#REF!</v>
      </c>
      <c r="Y68" s="1" t="e">
        <f>Sheet1!#REF!</f>
        <v>#REF!</v>
      </c>
      <c r="Z68" s="1" t="e">
        <f>Sheet1!#REF!</f>
        <v>#REF!</v>
      </c>
      <c r="AA68" s="1" t="e">
        <f>Sheet1!#REF!</f>
        <v>#REF!</v>
      </c>
      <c r="AB68" s="1">
        <f>Sheet1!AC15</f>
        <v>0</v>
      </c>
      <c r="AC68" s="1">
        <f>Sheet1!AD15</f>
        <v>0</v>
      </c>
      <c r="AD68" s="1">
        <f>Sheet1!AE15</f>
        <v>0</v>
      </c>
      <c r="AE68" s="1">
        <f>Sheet1!AF15</f>
        <v>0</v>
      </c>
      <c r="AF68" s="1">
        <f>Sheet1!AG15</f>
        <v>0</v>
      </c>
      <c r="AG68" s="7" t="e">
        <f>Sheet1!#REF!</f>
        <v>#REF!</v>
      </c>
      <c r="AH68" s="8" t="e">
        <f>Sheet1!#REF!</f>
        <v>#REF!</v>
      </c>
      <c r="AI68" s="14">
        <f>Sheet1!AH15</f>
        <v>247.2</v>
      </c>
      <c r="AJ68" s="5">
        <f>Sheet1!AI15</f>
        <v>7</v>
      </c>
      <c r="AK68" s="1">
        <f>Sheet1!AJ15</f>
        <v>9</v>
      </c>
      <c r="AL68" s="1">
        <f>Sheet1!AK15</f>
        <v>10</v>
      </c>
      <c r="AM68" s="1">
        <f>Sheet1!AL15</f>
        <v>10</v>
      </c>
      <c r="AN68" s="1">
        <f>Sheet1!AM15</f>
        <v>10</v>
      </c>
      <c r="AO68" s="1">
        <f>Sheet1!AN15</f>
        <v>8</v>
      </c>
      <c r="AP68" s="1">
        <f>Sheet1!AO15</f>
        <v>10</v>
      </c>
      <c r="AQ68" s="1">
        <f>Sheet1!AP15</f>
        <v>10</v>
      </c>
      <c r="AR68" s="1">
        <f>Sheet1!AQ15</f>
        <v>10</v>
      </c>
      <c r="AS68" s="1">
        <f>Sheet1!AS15</f>
        <v>10</v>
      </c>
      <c r="AT68" s="1">
        <f>Sheet1!AT15</f>
        <v>80</v>
      </c>
      <c r="AU68" s="14">
        <f>Sheet1!AU15</f>
        <v>7</v>
      </c>
      <c r="AV68" s="14">
        <f>Sheet1!AV15</f>
        <v>224.75</v>
      </c>
      <c r="AW68" s="5">
        <f>Sheet1!AW15</f>
        <v>75</v>
      </c>
      <c r="AX68" s="1">
        <f>Sheet1!AX15</f>
        <v>63</v>
      </c>
      <c r="AY68" s="1">
        <f>Sheet1!BB15</f>
        <v>66.666666666666657</v>
      </c>
      <c r="AZ68" s="1">
        <f>Sheet1!BC15</f>
        <v>0</v>
      </c>
      <c r="BA68" s="1">
        <f>Sheet1!BD15</f>
        <v>706.61666666666667</v>
      </c>
      <c r="BB68" s="1">
        <f>Sheet1!BE15</f>
        <v>88.327083333333334</v>
      </c>
      <c r="BC68" s="1">
        <f>Sheet1!BF15</f>
        <v>22609</v>
      </c>
      <c r="BD68" s="1"/>
      <c r="BE68" s="1">
        <f>Sheet1!BH15</f>
        <v>173.36666666666665</v>
      </c>
      <c r="BF68" s="1">
        <f>Sheet1!BI15</f>
        <v>93.383333333333326</v>
      </c>
      <c r="BG68" s="1">
        <f>Sheet1!BJ15</f>
        <v>-6.6166666666666742</v>
      </c>
      <c r="BH68" s="1">
        <f>Sheet1!BK15</f>
        <v>-106.61666666666667</v>
      </c>
    </row>
    <row r="69" spans="1:60" ht="12.75" customHeight="1" x14ac:dyDescent="0.2">
      <c r="A69" s="1"/>
      <c r="B69" s="1"/>
      <c r="C69" s="1"/>
      <c r="D69" s="1">
        <f>Sheet1!E$37</f>
        <v>0</v>
      </c>
      <c r="E69" s="1">
        <f>Sheet1!F$37</f>
        <v>5</v>
      </c>
      <c r="F69" s="1">
        <f>Sheet1!G$37</f>
        <v>12</v>
      </c>
      <c r="G69" s="1">
        <f>Sheet1!H$37</f>
        <v>26</v>
      </c>
      <c r="H69" s="1">
        <f>Sheet1!I$37</f>
        <v>38</v>
      </c>
      <c r="I69" s="1">
        <f>Sheet1!J$37</f>
        <v>13</v>
      </c>
      <c r="J69" s="1">
        <f>Sheet1!K$37</f>
        <v>20</v>
      </c>
      <c r="K69" s="1">
        <f>Sheet1!L$37</f>
        <v>10</v>
      </c>
      <c r="L69" s="1">
        <f>Sheet1!M$37</f>
        <v>22</v>
      </c>
      <c r="M69" s="1">
        <f>Sheet1!N$37</f>
        <v>9</v>
      </c>
      <c r="N69" s="1">
        <f>Sheet1!O$37</f>
        <v>0</v>
      </c>
      <c r="O69" s="1">
        <f>Sheet1!P$37</f>
        <v>10</v>
      </c>
      <c r="P69" s="1">
        <f>Sheet1!Q$37</f>
        <v>11</v>
      </c>
      <c r="Q69" s="1">
        <f>Sheet1!R$37</f>
        <v>11</v>
      </c>
      <c r="R69" s="1">
        <f>Sheet1!S$37</f>
        <v>3</v>
      </c>
      <c r="S69" s="1">
        <f>Sheet1!T$37</f>
        <v>0</v>
      </c>
      <c r="T69" s="1">
        <f>Sheet1!U$37</f>
        <v>7</v>
      </c>
      <c r="U69" s="1">
        <f>Sheet1!V$37</f>
        <v>5</v>
      </c>
      <c r="V69" s="1">
        <f>Sheet1!W$37</f>
        <v>7</v>
      </c>
      <c r="W69" s="1">
        <f>Sheet1!X$37</f>
        <v>9</v>
      </c>
      <c r="X69" s="1">
        <f>Sheet1!Y$37</f>
        <v>9</v>
      </c>
      <c r="Y69" s="1">
        <f>Sheet1!Z$37</f>
        <v>10</v>
      </c>
      <c r="Z69" s="1">
        <f>Sheet1!AA$37</f>
        <v>0</v>
      </c>
      <c r="AA69" s="1">
        <f>Sheet1!AB$37</f>
        <v>13</v>
      </c>
      <c r="AB69" s="1">
        <f>Sheet1!AC$37</f>
        <v>0</v>
      </c>
      <c r="AC69" s="1">
        <f>Sheet1!AD$37</f>
        <v>0</v>
      </c>
      <c r="AD69" s="1">
        <f>Sheet1!AE$37</f>
        <v>0</v>
      </c>
      <c r="AE69" s="1">
        <f>Sheet1!AF$37</f>
        <v>0</v>
      </c>
      <c r="AF69" s="1">
        <f>Sheet1!AG$37</f>
        <v>0</v>
      </c>
      <c r="AG69" s="7" t="e">
        <f>Sheet1!#REF!</f>
        <v>#REF!</v>
      </c>
      <c r="AH69" s="8" t="e">
        <f>Sheet1!#REF!</f>
        <v>#REF!</v>
      </c>
      <c r="AI69" s="14">
        <f>Sheet1!AH$37</f>
        <v>250</v>
      </c>
      <c r="AJ69" s="5">
        <f>Sheet1!AI$37</f>
        <v>10</v>
      </c>
      <c r="AK69" s="1">
        <f>Sheet1!AJ$37</f>
        <v>10</v>
      </c>
      <c r="AL69" s="1">
        <f>Sheet1!AK$37</f>
        <v>10</v>
      </c>
      <c r="AM69" s="1">
        <f>Sheet1!AL$37</f>
        <v>10</v>
      </c>
      <c r="AN69" s="1">
        <f>Sheet1!AM$37</f>
        <v>10</v>
      </c>
      <c r="AO69" s="1">
        <f>Sheet1!AN$37</f>
        <v>10</v>
      </c>
      <c r="AP69" s="1">
        <f>Sheet1!AO$37</f>
        <v>10</v>
      </c>
      <c r="AQ69" s="1">
        <f>Sheet1!AP$37</f>
        <v>10</v>
      </c>
      <c r="AR69" s="1">
        <f>Sheet1!AQ$37</f>
        <v>10</v>
      </c>
      <c r="AS69" s="1">
        <f>Sheet1!AS$37</f>
        <v>10</v>
      </c>
      <c r="AT69" s="1">
        <f>Sheet1!AT$37</f>
        <v>100</v>
      </c>
      <c r="AU69" s="7">
        <f>Sheet1!AU$37</f>
        <v>10</v>
      </c>
      <c r="AV69" s="8">
        <f>Sheet1!AV$37</f>
        <v>250</v>
      </c>
      <c r="AW69" s="5">
        <f>Sheet1!AW$37</f>
        <v>100</v>
      </c>
      <c r="AX69" s="1">
        <f>Sheet1!AX$37</f>
        <v>100</v>
      </c>
      <c r="AY69" s="1">
        <f>Sheet1!BB$37</f>
        <v>100</v>
      </c>
      <c r="AZ69" s="1">
        <f>Sheet1!BC$37</f>
        <v>0</v>
      </c>
      <c r="BA69" s="1">
        <f>Sheet1!BD$37</f>
        <v>800</v>
      </c>
      <c r="BB69" s="1"/>
      <c r="BC69" s="1"/>
      <c r="BD69" s="1"/>
      <c r="BE69" s="1"/>
      <c r="BF69" s="1"/>
      <c r="BG69" s="1"/>
      <c r="BH69" s="1"/>
    </row>
    <row r="70" spans="1:6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7"/>
      <c r="AH70" s="8"/>
      <c r="AI70" s="14"/>
      <c r="AJ70" s="5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4"/>
      <c r="AV70" s="14"/>
      <c r="AW70" s="5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1:60" ht="12.75" customHeight="1" x14ac:dyDescent="0.2">
      <c r="A71" s="1"/>
      <c r="B71" s="1"/>
      <c r="C71" s="1"/>
      <c r="D71" s="1" t="s">
        <v>14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7" t="s">
        <v>4</v>
      </c>
      <c r="AH71" s="8"/>
      <c r="AI71" s="14" t="s">
        <v>15</v>
      </c>
      <c r="AJ71" s="5" t="s">
        <v>1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4" t="s">
        <v>4</v>
      </c>
      <c r="AV71" s="14" t="s">
        <v>17</v>
      </c>
      <c r="AW71" s="5" t="s">
        <v>2</v>
      </c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0" ht="12.75" customHeight="1" x14ac:dyDescent="0.2">
      <c r="A72" s="1"/>
      <c r="B72" s="1">
        <f>Sheet1!C$3</f>
        <v>0</v>
      </c>
      <c r="C72" s="1">
        <f>Sheet1!D$3</f>
        <v>0</v>
      </c>
      <c r="D72" s="1">
        <f>Sheet1!E$3</f>
        <v>0</v>
      </c>
      <c r="E72" s="1">
        <f>Sheet1!F$3</f>
        <v>1</v>
      </c>
      <c r="F72" s="1">
        <f>Sheet1!G$3</f>
        <v>2</v>
      </c>
      <c r="G72" s="1">
        <f>Sheet1!H$3</f>
        <v>3</v>
      </c>
      <c r="H72" s="1">
        <f>Sheet1!I$3</f>
        <v>4</v>
      </c>
      <c r="I72" s="1">
        <f>Sheet1!J$3</f>
        <v>5</v>
      </c>
      <c r="J72" s="1">
        <f>Sheet1!K$3</f>
        <v>6</v>
      </c>
      <c r="K72" s="1">
        <f>Sheet1!L$3</f>
        <v>7</v>
      </c>
      <c r="L72" s="1">
        <f>Sheet1!M$3</f>
        <v>8</v>
      </c>
      <c r="M72" s="1">
        <f>Sheet1!N$3</f>
        <v>9</v>
      </c>
      <c r="N72" s="1">
        <f>Sheet1!O$3</f>
        <v>10</v>
      </c>
      <c r="O72" s="1">
        <f>Sheet1!P$3</f>
        <v>11</v>
      </c>
      <c r="P72" s="1">
        <f>Sheet1!Q$3</f>
        <v>12</v>
      </c>
      <c r="Q72" s="1">
        <f>Sheet1!R$3</f>
        <v>13</v>
      </c>
      <c r="R72" s="1">
        <f>Sheet1!S$3</f>
        <v>14</v>
      </c>
      <c r="S72" s="1">
        <f>Sheet1!T$3</f>
        <v>15</v>
      </c>
      <c r="T72" s="1">
        <f>Sheet1!U$3</f>
        <v>16</v>
      </c>
      <c r="U72" s="1">
        <f>Sheet1!V$3</f>
        <v>17</v>
      </c>
      <c r="V72" s="1">
        <f>Sheet1!W$3</f>
        <v>18</v>
      </c>
      <c r="W72" s="1">
        <f>Sheet1!X$3</f>
        <v>19</v>
      </c>
      <c r="X72" s="1">
        <f>Sheet1!Y$3</f>
        <v>20</v>
      </c>
      <c r="Y72" s="1">
        <f>Sheet1!Z$3</f>
        <v>21</v>
      </c>
      <c r="Z72" s="1">
        <f>Sheet1!AA$3</f>
        <v>22</v>
      </c>
      <c r="AA72" s="1">
        <f>Sheet1!AB$3</f>
        <v>23</v>
      </c>
      <c r="AB72" s="1">
        <f>Sheet1!AC$3</f>
        <v>24</v>
      </c>
      <c r="AC72" s="1">
        <f>Sheet1!AD$3</f>
        <v>25</v>
      </c>
      <c r="AD72" s="1">
        <f>Sheet1!AE$3</f>
        <v>26</v>
      </c>
      <c r="AE72" s="1">
        <f>Sheet1!AF$3</f>
        <v>27</v>
      </c>
      <c r="AF72" s="1">
        <f>Sheet1!AG$3</f>
        <v>28</v>
      </c>
      <c r="AG72" s="7" t="e">
        <f>Sheet1!#REF!</f>
        <v>#REF!</v>
      </c>
      <c r="AH72" s="8" t="e">
        <f>Sheet1!#REF!</f>
        <v>#REF!</v>
      </c>
      <c r="AI72" s="14"/>
      <c r="AJ72" s="5">
        <f>Sheet1!AI$3</f>
        <v>1</v>
      </c>
      <c r="AK72" s="1">
        <f>Sheet1!AJ$3</f>
        <v>2</v>
      </c>
      <c r="AL72" s="1">
        <f>Sheet1!AK$3</f>
        <v>3</v>
      </c>
      <c r="AM72" s="1">
        <f>Sheet1!AL$3</f>
        <v>4</v>
      </c>
      <c r="AN72" s="1">
        <f>Sheet1!AM$3</f>
        <v>5</v>
      </c>
      <c r="AO72" s="1">
        <f>Sheet1!AN$3</f>
        <v>6</v>
      </c>
      <c r="AP72" s="1">
        <f>Sheet1!AO$3</f>
        <v>7</v>
      </c>
      <c r="AQ72" s="1">
        <f>Sheet1!AP$3</f>
        <v>8</v>
      </c>
      <c r="AR72" s="1">
        <f>Sheet1!AQ$3</f>
        <v>9</v>
      </c>
      <c r="AS72" s="1">
        <f>Sheet1!AS$3</f>
        <v>11</v>
      </c>
      <c r="AT72" s="1">
        <f>Sheet1!AT$3</f>
        <v>12</v>
      </c>
      <c r="AU72" s="14"/>
      <c r="AV72" s="14"/>
      <c r="AW72" s="5">
        <f>Sheet1!AW$3</f>
        <v>1</v>
      </c>
      <c r="AX72" s="1">
        <f>Sheet1!AX$3</f>
        <v>2</v>
      </c>
      <c r="AY72" s="1" t="str">
        <f>Sheet1!BB$3</f>
        <v>`3/90</v>
      </c>
      <c r="AZ72" s="1" t="str">
        <f>Sheet1!BC$3</f>
        <v>Final</v>
      </c>
      <c r="BA72" s="1"/>
      <c r="BB72" s="1"/>
      <c r="BC72" s="1"/>
      <c r="BD72" s="1"/>
      <c r="BE72" s="1">
        <f>Sheet1!BH$3</f>
        <v>90</v>
      </c>
      <c r="BF72" s="1">
        <f>Sheet1!BI$3</f>
        <v>80</v>
      </c>
      <c r="BG72" s="1">
        <f>Sheet1!BJ$3</f>
        <v>70</v>
      </c>
      <c r="BH72" s="1">
        <f>Sheet1!BK$3</f>
        <v>60</v>
      </c>
    </row>
    <row r="73" spans="1:60" ht="12.75" customHeight="1" x14ac:dyDescent="0.2">
      <c r="A73" s="1" t="e">
        <f>Sheet1!#REF!</f>
        <v>#REF!</v>
      </c>
      <c r="B73" s="1" t="str">
        <f>Sheet1!B16</f>
        <v>Squirrel</v>
      </c>
      <c r="C73" s="1">
        <f>Sheet1!C16</f>
        <v>0</v>
      </c>
      <c r="D73" s="1">
        <f>Sheet1!D16</f>
        <v>0</v>
      </c>
      <c r="E73" s="1" t="e">
        <f>Sheet1!#REF!</f>
        <v>#REF!</v>
      </c>
      <c r="F73" s="1" t="e">
        <f>Sheet1!#REF!</f>
        <v>#REF!</v>
      </c>
      <c r="G73" s="1" t="e">
        <f>Sheet1!#REF!</f>
        <v>#REF!</v>
      </c>
      <c r="H73" s="1" t="e">
        <f>Sheet1!#REF!</f>
        <v>#REF!</v>
      </c>
      <c r="I73" s="1" t="e">
        <f>Sheet1!#REF!</f>
        <v>#REF!</v>
      </c>
      <c r="J73" s="1" t="e">
        <f>Sheet1!#REF!</f>
        <v>#REF!</v>
      </c>
      <c r="K73" s="1" t="e">
        <f>Sheet1!#REF!</f>
        <v>#REF!</v>
      </c>
      <c r="L73" s="1" t="e">
        <f>Sheet1!#REF!</f>
        <v>#REF!</v>
      </c>
      <c r="M73" s="1">
        <f>Sheet1!N16</f>
        <v>8</v>
      </c>
      <c r="N73" s="1" t="e">
        <f>Sheet1!#REF!</f>
        <v>#REF!</v>
      </c>
      <c r="O73" s="1" t="e">
        <f>Sheet1!#REF!</f>
        <v>#REF!</v>
      </c>
      <c r="P73" s="1" t="e">
        <f>Sheet1!#REF!</f>
        <v>#REF!</v>
      </c>
      <c r="Q73" s="1" t="e">
        <f>Sheet1!#REF!</f>
        <v>#REF!</v>
      </c>
      <c r="R73" s="1" t="e">
        <f>Sheet1!#REF!</f>
        <v>#REF!</v>
      </c>
      <c r="S73" s="1" t="e">
        <f>Sheet1!#REF!</f>
        <v>#REF!</v>
      </c>
      <c r="T73" s="1" t="e">
        <f>Sheet1!#REF!</f>
        <v>#REF!</v>
      </c>
      <c r="U73" s="1" t="e">
        <f>Sheet1!#REF!</f>
        <v>#REF!</v>
      </c>
      <c r="V73" s="1" t="e">
        <f>Sheet1!#REF!</f>
        <v>#REF!</v>
      </c>
      <c r="W73" s="1" t="e">
        <f>Sheet1!#REF!</f>
        <v>#REF!</v>
      </c>
      <c r="X73" s="1" t="e">
        <f>Sheet1!#REF!</f>
        <v>#REF!</v>
      </c>
      <c r="Y73" s="1" t="e">
        <f>Sheet1!#REF!</f>
        <v>#REF!</v>
      </c>
      <c r="Z73" s="1" t="e">
        <f>Sheet1!#REF!</f>
        <v>#REF!</v>
      </c>
      <c r="AA73" s="1" t="e">
        <f>Sheet1!#REF!</f>
        <v>#REF!</v>
      </c>
      <c r="AB73" s="1">
        <f>Sheet1!AC16</f>
        <v>0</v>
      </c>
      <c r="AC73" s="1">
        <f>Sheet1!AD16</f>
        <v>0</v>
      </c>
      <c r="AD73" s="1">
        <f>Sheet1!AE16</f>
        <v>0</v>
      </c>
      <c r="AE73" s="1">
        <f>Sheet1!AF16</f>
        <v>0</v>
      </c>
      <c r="AF73" s="1">
        <f>Sheet1!AG16</f>
        <v>0</v>
      </c>
      <c r="AG73" s="7" t="e">
        <f>Sheet1!#REF!</f>
        <v>#REF!</v>
      </c>
      <c r="AH73" s="8" t="e">
        <f>Sheet1!#REF!</f>
        <v>#REF!</v>
      </c>
      <c r="AI73" s="14">
        <f>Sheet1!AH16</f>
        <v>241.9</v>
      </c>
      <c r="AJ73" s="5">
        <f>Sheet1!AI16</f>
        <v>7</v>
      </c>
      <c r="AK73" s="1">
        <f>Sheet1!AJ16</f>
        <v>9</v>
      </c>
      <c r="AL73" s="1">
        <f>Sheet1!AK16</f>
        <v>10</v>
      </c>
      <c r="AM73" s="1">
        <f>Sheet1!AL16</f>
        <v>10</v>
      </c>
      <c r="AN73" s="1">
        <f>Sheet1!AM16</f>
        <v>9.5</v>
      </c>
      <c r="AO73" s="1">
        <f>Sheet1!AN16</f>
        <v>8</v>
      </c>
      <c r="AP73" s="1">
        <f>Sheet1!AO16</f>
        <v>10</v>
      </c>
      <c r="AQ73" s="1">
        <f>Sheet1!AP16</f>
        <v>10</v>
      </c>
      <c r="AR73" s="1">
        <f>Sheet1!AQ16</f>
        <v>10</v>
      </c>
      <c r="AS73" s="1">
        <f>Sheet1!AS16</f>
        <v>10</v>
      </c>
      <c r="AT73" s="1">
        <f>Sheet1!AT16</f>
        <v>80</v>
      </c>
      <c r="AU73" s="14">
        <f>Sheet1!AU16</f>
        <v>7</v>
      </c>
      <c r="AV73" s="14">
        <f>Sheet1!AV16</f>
        <v>222.5</v>
      </c>
      <c r="AW73" s="5">
        <f>Sheet1!AW16</f>
        <v>77</v>
      </c>
      <c r="AX73" s="1">
        <f>Sheet1!AX16</f>
        <v>50</v>
      </c>
      <c r="AY73" s="1">
        <f>Sheet1!BB16</f>
        <v>83.333333333333343</v>
      </c>
      <c r="AZ73" s="1">
        <f>Sheet1!BC16</f>
        <v>0</v>
      </c>
      <c r="BA73" s="1">
        <f>Sheet1!BD16</f>
        <v>702.73333333333335</v>
      </c>
      <c r="BB73" s="1">
        <f>Sheet1!BE16</f>
        <v>87.841666666666669</v>
      </c>
      <c r="BC73" s="1" t="str">
        <f>Sheet1!BF16</f>
        <v>Squirrel</v>
      </c>
      <c r="BD73" s="1"/>
      <c r="BE73" s="1">
        <f>Sheet1!BH16</f>
        <v>182.84444444444443</v>
      </c>
      <c r="BF73" s="1">
        <f>Sheet1!BI16</f>
        <v>97.266666666666652</v>
      </c>
      <c r="BG73" s="1">
        <f>Sheet1!BJ16</f>
        <v>-2.7333333333333485</v>
      </c>
      <c r="BH73" s="1">
        <f>Sheet1!BK16</f>
        <v>-102.73333333333335</v>
      </c>
    </row>
    <row r="74" spans="1:60" ht="12.75" customHeight="1" x14ac:dyDescent="0.2">
      <c r="A74" s="1"/>
      <c r="B74" s="1"/>
      <c r="C74" s="1"/>
      <c r="D74" s="1">
        <f>Sheet1!E$37</f>
        <v>0</v>
      </c>
      <c r="E74" s="1">
        <f>Sheet1!F$37</f>
        <v>5</v>
      </c>
      <c r="F74" s="1">
        <f>Sheet1!G$37</f>
        <v>12</v>
      </c>
      <c r="G74" s="1">
        <f>Sheet1!H$37</f>
        <v>26</v>
      </c>
      <c r="H74" s="1">
        <f>Sheet1!I$37</f>
        <v>38</v>
      </c>
      <c r="I74" s="1">
        <f>Sheet1!J$37</f>
        <v>13</v>
      </c>
      <c r="J74" s="1">
        <f>Sheet1!K$37</f>
        <v>20</v>
      </c>
      <c r="K74" s="1">
        <f>Sheet1!L$37</f>
        <v>10</v>
      </c>
      <c r="L74" s="1">
        <f>Sheet1!M$37</f>
        <v>22</v>
      </c>
      <c r="M74" s="1">
        <f>Sheet1!N$37</f>
        <v>9</v>
      </c>
      <c r="N74" s="1">
        <f>Sheet1!O$37</f>
        <v>0</v>
      </c>
      <c r="O74" s="1">
        <f>Sheet1!P$37</f>
        <v>10</v>
      </c>
      <c r="P74" s="1">
        <f>Sheet1!Q$37</f>
        <v>11</v>
      </c>
      <c r="Q74" s="1">
        <f>Sheet1!R$37</f>
        <v>11</v>
      </c>
      <c r="R74" s="1">
        <f>Sheet1!S$37</f>
        <v>3</v>
      </c>
      <c r="S74" s="1">
        <f>Sheet1!T$37</f>
        <v>0</v>
      </c>
      <c r="T74" s="1">
        <f>Sheet1!U$37</f>
        <v>7</v>
      </c>
      <c r="U74" s="1">
        <f>Sheet1!V$37</f>
        <v>5</v>
      </c>
      <c r="V74" s="1">
        <f>Sheet1!W$37</f>
        <v>7</v>
      </c>
      <c r="W74" s="1">
        <f>Sheet1!X$37</f>
        <v>9</v>
      </c>
      <c r="X74" s="1">
        <f>Sheet1!Y$37</f>
        <v>9</v>
      </c>
      <c r="Y74" s="1">
        <f>Sheet1!Z$37</f>
        <v>10</v>
      </c>
      <c r="Z74" s="1">
        <f>Sheet1!AA$37</f>
        <v>0</v>
      </c>
      <c r="AA74" s="1">
        <f>Sheet1!AB$37</f>
        <v>13</v>
      </c>
      <c r="AB74" s="1">
        <f>Sheet1!AC$37</f>
        <v>0</v>
      </c>
      <c r="AC74" s="1">
        <f>Sheet1!AD$37</f>
        <v>0</v>
      </c>
      <c r="AD74" s="1">
        <f>Sheet1!AE$37</f>
        <v>0</v>
      </c>
      <c r="AE74" s="1">
        <f>Sheet1!AF$37</f>
        <v>0</v>
      </c>
      <c r="AF74" s="1">
        <f>Sheet1!AG$37</f>
        <v>0</v>
      </c>
      <c r="AG74" s="7" t="e">
        <f>Sheet1!#REF!</f>
        <v>#REF!</v>
      </c>
      <c r="AH74" s="8" t="e">
        <f>Sheet1!#REF!</f>
        <v>#REF!</v>
      </c>
      <c r="AI74" s="14">
        <f>Sheet1!AH$37</f>
        <v>250</v>
      </c>
      <c r="AJ74" s="5">
        <f>Sheet1!AI$37</f>
        <v>10</v>
      </c>
      <c r="AK74" s="1">
        <f>Sheet1!AJ$37</f>
        <v>10</v>
      </c>
      <c r="AL74" s="1">
        <f>Sheet1!AK$37</f>
        <v>10</v>
      </c>
      <c r="AM74" s="1">
        <f>Sheet1!AL$37</f>
        <v>10</v>
      </c>
      <c r="AN74" s="1">
        <f>Sheet1!AM$37</f>
        <v>10</v>
      </c>
      <c r="AO74" s="1">
        <f>Sheet1!AN$37</f>
        <v>10</v>
      </c>
      <c r="AP74" s="1">
        <f>Sheet1!AO$37</f>
        <v>10</v>
      </c>
      <c r="AQ74" s="1">
        <f>Sheet1!AP$37</f>
        <v>10</v>
      </c>
      <c r="AR74" s="1">
        <f>Sheet1!AQ$37</f>
        <v>10</v>
      </c>
      <c r="AS74" s="1">
        <f>Sheet1!AS$37</f>
        <v>10</v>
      </c>
      <c r="AT74" s="1">
        <f>Sheet1!AT$37</f>
        <v>100</v>
      </c>
      <c r="AU74" s="7">
        <f>Sheet1!AU$37</f>
        <v>10</v>
      </c>
      <c r="AV74" s="8">
        <f>Sheet1!AV$37</f>
        <v>250</v>
      </c>
      <c r="AW74" s="5">
        <f>Sheet1!AW$37</f>
        <v>100</v>
      </c>
      <c r="AX74" s="1">
        <f>Sheet1!AX$37</f>
        <v>100</v>
      </c>
      <c r="AY74" s="1">
        <f>Sheet1!BB$37</f>
        <v>100</v>
      </c>
      <c r="AZ74" s="1">
        <f>Sheet1!BC$37</f>
        <v>0</v>
      </c>
      <c r="BA74" s="1">
        <f>Sheet1!BD$37</f>
        <v>800</v>
      </c>
      <c r="BB74" s="1"/>
      <c r="BC74" s="1"/>
      <c r="BD74" s="1"/>
      <c r="BE74" s="1"/>
      <c r="BF74" s="1"/>
      <c r="BG74" s="1"/>
      <c r="BH74" s="1"/>
    </row>
    <row r="75" spans="1:6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7"/>
      <c r="AH75" s="8"/>
      <c r="AI75" s="14"/>
      <c r="AJ75" s="5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4"/>
      <c r="AV75" s="14"/>
      <c r="AW75" s="5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12.75" customHeight="1" x14ac:dyDescent="0.2">
      <c r="A76" s="1"/>
      <c r="B76" s="1"/>
      <c r="C76" s="1"/>
      <c r="D76" s="1" t="s">
        <v>14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7" t="s">
        <v>4</v>
      </c>
      <c r="AH76" s="8"/>
      <c r="AI76" s="14" t="s">
        <v>15</v>
      </c>
      <c r="AJ76" s="5" t="s">
        <v>1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4" t="s">
        <v>4</v>
      </c>
      <c r="AV76" s="14" t="s">
        <v>17</v>
      </c>
      <c r="AW76" s="5" t="s">
        <v>2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12.75" customHeight="1" x14ac:dyDescent="0.2">
      <c r="A77" s="1"/>
      <c r="B77" s="1">
        <f>Sheet1!C$3</f>
        <v>0</v>
      </c>
      <c r="C77" s="1">
        <f>Sheet1!D$3</f>
        <v>0</v>
      </c>
      <c r="D77" s="1">
        <f>Sheet1!E$3</f>
        <v>0</v>
      </c>
      <c r="E77" s="1">
        <f>Sheet1!F$3</f>
        <v>1</v>
      </c>
      <c r="F77" s="1">
        <f>Sheet1!G$3</f>
        <v>2</v>
      </c>
      <c r="G77" s="1">
        <f>Sheet1!H$3</f>
        <v>3</v>
      </c>
      <c r="H77" s="1">
        <f>Sheet1!I$3</f>
        <v>4</v>
      </c>
      <c r="I77" s="1">
        <f>Sheet1!J$3</f>
        <v>5</v>
      </c>
      <c r="J77" s="1">
        <f>Sheet1!K$3</f>
        <v>6</v>
      </c>
      <c r="K77" s="1">
        <f>Sheet1!L$3</f>
        <v>7</v>
      </c>
      <c r="L77" s="1">
        <f>Sheet1!M$3</f>
        <v>8</v>
      </c>
      <c r="M77" s="1">
        <f>Sheet1!N$3</f>
        <v>9</v>
      </c>
      <c r="N77" s="1">
        <f>Sheet1!O$3</f>
        <v>10</v>
      </c>
      <c r="O77" s="1">
        <f>Sheet1!P$3</f>
        <v>11</v>
      </c>
      <c r="P77" s="1">
        <f>Sheet1!Q$3</f>
        <v>12</v>
      </c>
      <c r="Q77" s="1">
        <f>Sheet1!R$3</f>
        <v>13</v>
      </c>
      <c r="R77" s="1">
        <f>Sheet1!S$3</f>
        <v>14</v>
      </c>
      <c r="S77" s="1">
        <f>Sheet1!T$3</f>
        <v>15</v>
      </c>
      <c r="T77" s="1">
        <f>Sheet1!U$3</f>
        <v>16</v>
      </c>
      <c r="U77" s="1">
        <f>Sheet1!V$3</f>
        <v>17</v>
      </c>
      <c r="V77" s="1">
        <f>Sheet1!W$3</f>
        <v>18</v>
      </c>
      <c r="W77" s="1">
        <f>Sheet1!X$3</f>
        <v>19</v>
      </c>
      <c r="X77" s="1">
        <f>Sheet1!Y$3</f>
        <v>20</v>
      </c>
      <c r="Y77" s="1">
        <f>Sheet1!Z$3</f>
        <v>21</v>
      </c>
      <c r="Z77" s="1">
        <f>Sheet1!AA$3</f>
        <v>22</v>
      </c>
      <c r="AA77" s="1">
        <f>Sheet1!AB$3</f>
        <v>23</v>
      </c>
      <c r="AB77" s="1">
        <f>Sheet1!AC$3</f>
        <v>24</v>
      </c>
      <c r="AC77" s="1">
        <f>Sheet1!AD$3</f>
        <v>25</v>
      </c>
      <c r="AD77" s="1">
        <f>Sheet1!AE$3</f>
        <v>26</v>
      </c>
      <c r="AE77" s="1">
        <f>Sheet1!AF$3</f>
        <v>27</v>
      </c>
      <c r="AF77" s="1">
        <f>Sheet1!AG$3</f>
        <v>28</v>
      </c>
      <c r="AG77" s="7" t="e">
        <f>Sheet1!#REF!</f>
        <v>#REF!</v>
      </c>
      <c r="AH77" s="8" t="e">
        <f>Sheet1!#REF!</f>
        <v>#REF!</v>
      </c>
      <c r="AI77" s="14"/>
      <c r="AJ77" s="5">
        <f>Sheet1!AI$3</f>
        <v>1</v>
      </c>
      <c r="AK77" s="1">
        <f>Sheet1!AJ$3</f>
        <v>2</v>
      </c>
      <c r="AL77" s="1">
        <f>Sheet1!AK$3</f>
        <v>3</v>
      </c>
      <c r="AM77" s="1">
        <f>Sheet1!AL$3</f>
        <v>4</v>
      </c>
      <c r="AN77" s="1">
        <f>Sheet1!AM$3</f>
        <v>5</v>
      </c>
      <c r="AO77" s="1">
        <f>Sheet1!AN$3</f>
        <v>6</v>
      </c>
      <c r="AP77" s="1">
        <f>Sheet1!AO$3</f>
        <v>7</v>
      </c>
      <c r="AQ77" s="1">
        <f>Sheet1!AP$3</f>
        <v>8</v>
      </c>
      <c r="AR77" s="1">
        <f>Sheet1!AQ$3</f>
        <v>9</v>
      </c>
      <c r="AS77" s="1">
        <f>Sheet1!AS$3</f>
        <v>11</v>
      </c>
      <c r="AT77" s="1">
        <f>Sheet1!AT$3</f>
        <v>12</v>
      </c>
      <c r="AU77" s="14"/>
      <c r="AV77" s="14"/>
      <c r="AW77" s="5">
        <f>Sheet1!AW$3</f>
        <v>1</v>
      </c>
      <c r="AX77" s="1">
        <f>Sheet1!AX$3</f>
        <v>2</v>
      </c>
      <c r="AY77" s="1" t="str">
        <f>Sheet1!BB$3</f>
        <v>`3/90</v>
      </c>
      <c r="AZ77" s="1" t="str">
        <f>Sheet1!BC$3</f>
        <v>Final</v>
      </c>
      <c r="BA77" s="1"/>
      <c r="BB77" s="1"/>
      <c r="BC77" s="1"/>
      <c r="BD77" s="1"/>
      <c r="BE77" s="1">
        <f>Sheet1!BH$3</f>
        <v>90</v>
      </c>
      <c r="BF77" s="1">
        <f>Sheet1!BI$3</f>
        <v>80</v>
      </c>
      <c r="BG77" s="1">
        <f>Sheet1!BJ$3</f>
        <v>70</v>
      </c>
      <c r="BH77" s="1">
        <f>Sheet1!BK$3</f>
        <v>60</v>
      </c>
    </row>
    <row r="78" spans="1:60" ht="12.75" customHeight="1" x14ac:dyDescent="0.2">
      <c r="A78" s="1" t="e">
        <f>Sheet1!#REF!</f>
        <v>#REF!</v>
      </c>
      <c r="B78" s="1" t="str">
        <f>Sheet1!B17</f>
        <v>b2033170</v>
      </c>
      <c r="C78" s="1">
        <f>Sheet1!C17</f>
        <v>0</v>
      </c>
      <c r="D78" s="1">
        <f>Sheet1!D17</f>
        <v>0</v>
      </c>
      <c r="E78" s="1" t="e">
        <f>Sheet1!#REF!</f>
        <v>#REF!</v>
      </c>
      <c r="F78" s="1" t="e">
        <f>Sheet1!#REF!</f>
        <v>#REF!</v>
      </c>
      <c r="G78" s="1" t="e">
        <f>Sheet1!#REF!</f>
        <v>#REF!</v>
      </c>
      <c r="H78" s="1" t="e">
        <f>Sheet1!#REF!</f>
        <v>#REF!</v>
      </c>
      <c r="I78" s="1" t="e">
        <f>Sheet1!#REF!</f>
        <v>#REF!</v>
      </c>
      <c r="J78" s="1" t="e">
        <f>Sheet1!#REF!</f>
        <v>#REF!</v>
      </c>
      <c r="K78" s="1" t="e">
        <f>Sheet1!#REF!</f>
        <v>#REF!</v>
      </c>
      <c r="L78" s="1" t="e">
        <f>Sheet1!#REF!</f>
        <v>#REF!</v>
      </c>
      <c r="M78" s="1">
        <f>Sheet1!N17</f>
        <v>9</v>
      </c>
      <c r="N78" s="1" t="e">
        <f>Sheet1!#REF!</f>
        <v>#REF!</v>
      </c>
      <c r="O78" s="1" t="e">
        <f>Sheet1!#REF!</f>
        <v>#REF!</v>
      </c>
      <c r="P78" s="1" t="e">
        <f>Sheet1!#REF!</f>
        <v>#REF!</v>
      </c>
      <c r="Q78" s="1" t="e">
        <f>Sheet1!#REF!</f>
        <v>#REF!</v>
      </c>
      <c r="R78" s="1" t="e">
        <f>Sheet1!#REF!</f>
        <v>#REF!</v>
      </c>
      <c r="S78" s="1" t="e">
        <f>Sheet1!#REF!</f>
        <v>#REF!</v>
      </c>
      <c r="T78" s="1" t="e">
        <f>Sheet1!#REF!</f>
        <v>#REF!</v>
      </c>
      <c r="U78" s="1" t="e">
        <f>Sheet1!#REF!</f>
        <v>#REF!</v>
      </c>
      <c r="V78" s="1" t="e">
        <f>Sheet1!#REF!</f>
        <v>#REF!</v>
      </c>
      <c r="W78" s="1" t="e">
        <f>Sheet1!#REF!</f>
        <v>#REF!</v>
      </c>
      <c r="X78" s="1" t="e">
        <f>Sheet1!#REF!</f>
        <v>#REF!</v>
      </c>
      <c r="Y78" s="1" t="e">
        <f>Sheet1!#REF!</f>
        <v>#REF!</v>
      </c>
      <c r="Z78" s="1" t="e">
        <f>Sheet1!#REF!</f>
        <v>#REF!</v>
      </c>
      <c r="AA78" s="1" t="e">
        <f>Sheet1!#REF!</f>
        <v>#REF!</v>
      </c>
      <c r="AB78" s="1">
        <f>Sheet1!AC17</f>
        <v>0</v>
      </c>
      <c r="AC78" s="1">
        <f>Sheet1!AD17</f>
        <v>0</v>
      </c>
      <c r="AD78" s="1">
        <f>Sheet1!AE17</f>
        <v>0</v>
      </c>
      <c r="AE78" s="1">
        <f>Sheet1!AF17</f>
        <v>0</v>
      </c>
      <c r="AF78" s="1">
        <f>Sheet1!AG17</f>
        <v>0</v>
      </c>
      <c r="AG78" s="7" t="e">
        <f>Sheet1!#REF!</f>
        <v>#REF!</v>
      </c>
      <c r="AH78" s="8" t="e">
        <f>Sheet1!#REF!</f>
        <v>#REF!</v>
      </c>
      <c r="AI78" s="14">
        <f>Sheet1!AH17</f>
        <v>244.5</v>
      </c>
      <c r="AJ78" s="5">
        <f>Sheet1!AI17</f>
        <v>8</v>
      </c>
      <c r="AK78" s="1">
        <f>Sheet1!AJ17</f>
        <v>7</v>
      </c>
      <c r="AL78" s="1">
        <f>Sheet1!AK17</f>
        <v>10</v>
      </c>
      <c r="AM78" s="1">
        <f>Sheet1!AL17</f>
        <v>10</v>
      </c>
      <c r="AN78" s="1">
        <f>Sheet1!AM17</f>
        <v>10</v>
      </c>
      <c r="AO78" s="1">
        <f>Sheet1!AN17</f>
        <v>8</v>
      </c>
      <c r="AP78" s="1">
        <f>Sheet1!AO17</f>
        <v>10</v>
      </c>
      <c r="AQ78" s="1">
        <f>Sheet1!AP17</f>
        <v>9</v>
      </c>
      <c r="AR78" s="1">
        <f>Sheet1!AQ17</f>
        <v>9</v>
      </c>
      <c r="AS78" s="1">
        <f>Sheet1!AS17</f>
        <v>7</v>
      </c>
      <c r="AT78" s="1">
        <f>Sheet1!AT17</f>
        <v>98</v>
      </c>
      <c r="AU78" s="14">
        <f>Sheet1!AU17</f>
        <v>7</v>
      </c>
      <c r="AV78" s="14">
        <f>Sheet1!AV17</f>
        <v>233</v>
      </c>
      <c r="AW78" s="5">
        <f>Sheet1!AW17</f>
        <v>52</v>
      </c>
      <c r="AX78" s="1">
        <f>Sheet1!AX17</f>
        <v>56</v>
      </c>
      <c r="AY78" s="1">
        <f>Sheet1!BB17</f>
        <v>77.777777777777786</v>
      </c>
      <c r="AZ78" s="1">
        <f>Sheet1!BC17</f>
        <v>0</v>
      </c>
      <c r="BA78" s="1">
        <f>Sheet1!BD17</f>
        <v>696.27777777777783</v>
      </c>
      <c r="BB78" s="1">
        <f>Sheet1!BE17</f>
        <v>87.034722222222229</v>
      </c>
      <c r="BC78" s="1" t="str">
        <f>Sheet1!BF17</f>
        <v>b2033170</v>
      </c>
      <c r="BD78" s="1"/>
      <c r="BE78" s="1">
        <f>Sheet1!BH17</f>
        <v>170.48148148148144</v>
      </c>
      <c r="BF78" s="1">
        <f>Sheet1!BI17</f>
        <v>103.72222222222217</v>
      </c>
      <c r="BG78" s="1">
        <f>Sheet1!BJ17</f>
        <v>3.7222222222221717</v>
      </c>
      <c r="BH78" s="1">
        <f>Sheet1!BK17</f>
        <v>-96.277777777777828</v>
      </c>
    </row>
    <row r="79" spans="1:60" ht="12.75" customHeight="1" x14ac:dyDescent="0.2">
      <c r="A79" s="1"/>
      <c r="B79" s="1"/>
      <c r="C79" s="1"/>
      <c r="D79" s="1">
        <f>Sheet1!E$37</f>
        <v>0</v>
      </c>
      <c r="E79" s="1">
        <f>Sheet1!F$37</f>
        <v>5</v>
      </c>
      <c r="F79" s="1">
        <f>Sheet1!G$37</f>
        <v>12</v>
      </c>
      <c r="G79" s="1">
        <f>Sheet1!H$37</f>
        <v>26</v>
      </c>
      <c r="H79" s="1">
        <f>Sheet1!I$37</f>
        <v>38</v>
      </c>
      <c r="I79" s="1">
        <f>Sheet1!J$37</f>
        <v>13</v>
      </c>
      <c r="J79" s="1">
        <f>Sheet1!K$37</f>
        <v>20</v>
      </c>
      <c r="K79" s="1">
        <f>Sheet1!L$37</f>
        <v>10</v>
      </c>
      <c r="L79" s="1">
        <f>Sheet1!M$37</f>
        <v>22</v>
      </c>
      <c r="M79" s="1">
        <f>Sheet1!N$37</f>
        <v>9</v>
      </c>
      <c r="N79" s="1">
        <f>Sheet1!O$37</f>
        <v>0</v>
      </c>
      <c r="O79" s="1">
        <f>Sheet1!P$37</f>
        <v>10</v>
      </c>
      <c r="P79" s="1">
        <f>Sheet1!Q$37</f>
        <v>11</v>
      </c>
      <c r="Q79" s="1">
        <f>Sheet1!R$37</f>
        <v>11</v>
      </c>
      <c r="R79" s="1">
        <f>Sheet1!S$37</f>
        <v>3</v>
      </c>
      <c r="S79" s="1">
        <f>Sheet1!T$37</f>
        <v>0</v>
      </c>
      <c r="T79" s="1">
        <f>Sheet1!U$37</f>
        <v>7</v>
      </c>
      <c r="U79" s="1">
        <f>Sheet1!V$37</f>
        <v>5</v>
      </c>
      <c r="V79" s="1">
        <f>Sheet1!W$37</f>
        <v>7</v>
      </c>
      <c r="W79" s="1">
        <f>Sheet1!X$37</f>
        <v>9</v>
      </c>
      <c r="X79" s="1">
        <f>Sheet1!Y$37</f>
        <v>9</v>
      </c>
      <c r="Y79" s="1">
        <f>Sheet1!Z$37</f>
        <v>10</v>
      </c>
      <c r="Z79" s="1">
        <f>Sheet1!AA$37</f>
        <v>0</v>
      </c>
      <c r="AA79" s="1">
        <f>Sheet1!AB$37</f>
        <v>13</v>
      </c>
      <c r="AB79" s="1">
        <f>Sheet1!AC$37</f>
        <v>0</v>
      </c>
      <c r="AC79" s="1">
        <f>Sheet1!AD$37</f>
        <v>0</v>
      </c>
      <c r="AD79" s="1">
        <f>Sheet1!AE$37</f>
        <v>0</v>
      </c>
      <c r="AE79" s="1">
        <f>Sheet1!AF$37</f>
        <v>0</v>
      </c>
      <c r="AF79" s="1">
        <f>Sheet1!AG$37</f>
        <v>0</v>
      </c>
      <c r="AG79" s="7" t="e">
        <f>Sheet1!#REF!</f>
        <v>#REF!</v>
      </c>
      <c r="AH79" s="8" t="e">
        <f>Sheet1!#REF!</f>
        <v>#REF!</v>
      </c>
      <c r="AI79" s="14">
        <f>Sheet1!AH$37</f>
        <v>250</v>
      </c>
      <c r="AJ79" s="5">
        <f>Sheet1!AI$37</f>
        <v>10</v>
      </c>
      <c r="AK79" s="1">
        <f>Sheet1!AJ$37</f>
        <v>10</v>
      </c>
      <c r="AL79" s="1">
        <f>Sheet1!AK$37</f>
        <v>10</v>
      </c>
      <c r="AM79" s="1">
        <f>Sheet1!AL$37</f>
        <v>10</v>
      </c>
      <c r="AN79" s="1">
        <f>Sheet1!AM$37</f>
        <v>10</v>
      </c>
      <c r="AO79" s="1">
        <f>Sheet1!AN$37</f>
        <v>10</v>
      </c>
      <c r="AP79" s="1">
        <f>Sheet1!AO$37</f>
        <v>10</v>
      </c>
      <c r="AQ79" s="1">
        <f>Sheet1!AP$37</f>
        <v>10</v>
      </c>
      <c r="AR79" s="1">
        <f>Sheet1!AQ$37</f>
        <v>10</v>
      </c>
      <c r="AS79" s="1">
        <f>Sheet1!AS$37</f>
        <v>10</v>
      </c>
      <c r="AT79" s="1">
        <f>Sheet1!AT$37</f>
        <v>100</v>
      </c>
      <c r="AU79" s="7">
        <f>Sheet1!AU$37</f>
        <v>10</v>
      </c>
      <c r="AV79" s="8">
        <f>Sheet1!AV$37</f>
        <v>250</v>
      </c>
      <c r="AW79" s="5">
        <f>Sheet1!AW$37</f>
        <v>100</v>
      </c>
      <c r="AX79" s="1">
        <f>Sheet1!AX$37</f>
        <v>100</v>
      </c>
      <c r="AY79" s="1">
        <f>Sheet1!BB$37</f>
        <v>100</v>
      </c>
      <c r="AZ79" s="1">
        <f>Sheet1!BC$37</f>
        <v>0</v>
      </c>
      <c r="BA79" s="1">
        <f>Sheet1!BD$37</f>
        <v>800</v>
      </c>
      <c r="BB79" s="1"/>
      <c r="BC79" s="1"/>
      <c r="BD79" s="1"/>
      <c r="BE79" s="1"/>
      <c r="BF79" s="1"/>
      <c r="BG79" s="1"/>
      <c r="BH79" s="1"/>
    </row>
    <row r="80" spans="1:6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7"/>
      <c r="AH80" s="8"/>
      <c r="AI80" s="14"/>
      <c r="AJ80" s="5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4"/>
      <c r="AV80" s="14"/>
      <c r="AW80" s="5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60" ht="12.75" customHeight="1" x14ac:dyDescent="0.2">
      <c r="A81" s="1"/>
      <c r="B81" s="1"/>
      <c r="C81" s="1"/>
      <c r="D81" s="1" t="s">
        <v>14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7" t="s">
        <v>4</v>
      </c>
      <c r="AH81" s="8"/>
      <c r="AI81" s="14" t="s">
        <v>15</v>
      </c>
      <c r="AJ81" s="5" t="s">
        <v>1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4" t="s">
        <v>4</v>
      </c>
      <c r="AV81" s="14" t="s">
        <v>17</v>
      </c>
      <c r="AW81" s="5" t="s">
        <v>2</v>
      </c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1:60" ht="12.75" customHeight="1" x14ac:dyDescent="0.2">
      <c r="A82" s="1"/>
      <c r="B82" s="1">
        <f>Sheet1!C$3</f>
        <v>0</v>
      </c>
      <c r="C82" s="1">
        <f>Sheet1!D$3</f>
        <v>0</v>
      </c>
      <c r="D82" s="1">
        <f>Sheet1!E$3</f>
        <v>0</v>
      </c>
      <c r="E82" s="1">
        <f>Sheet1!F$3</f>
        <v>1</v>
      </c>
      <c r="F82" s="1">
        <f>Sheet1!G$3</f>
        <v>2</v>
      </c>
      <c r="G82" s="1">
        <f>Sheet1!H$3</f>
        <v>3</v>
      </c>
      <c r="H82" s="1">
        <f>Sheet1!I$3</f>
        <v>4</v>
      </c>
      <c r="I82" s="1">
        <f>Sheet1!J$3</f>
        <v>5</v>
      </c>
      <c r="J82" s="1">
        <f>Sheet1!K$3</f>
        <v>6</v>
      </c>
      <c r="K82" s="1">
        <f>Sheet1!L$3</f>
        <v>7</v>
      </c>
      <c r="L82" s="1">
        <f>Sheet1!M$3</f>
        <v>8</v>
      </c>
      <c r="M82" s="1">
        <f>Sheet1!N$3</f>
        <v>9</v>
      </c>
      <c r="N82" s="1">
        <f>Sheet1!O$3</f>
        <v>10</v>
      </c>
      <c r="O82" s="1">
        <f>Sheet1!P$3</f>
        <v>11</v>
      </c>
      <c r="P82" s="1">
        <f>Sheet1!Q$3</f>
        <v>12</v>
      </c>
      <c r="Q82" s="1">
        <f>Sheet1!R$3</f>
        <v>13</v>
      </c>
      <c r="R82" s="1">
        <f>Sheet1!S$3</f>
        <v>14</v>
      </c>
      <c r="S82" s="1">
        <f>Sheet1!T$3</f>
        <v>15</v>
      </c>
      <c r="T82" s="1">
        <f>Sheet1!U$3</f>
        <v>16</v>
      </c>
      <c r="U82" s="1">
        <f>Sheet1!V$3</f>
        <v>17</v>
      </c>
      <c r="V82" s="1">
        <f>Sheet1!W$3</f>
        <v>18</v>
      </c>
      <c r="W82" s="1">
        <f>Sheet1!X$3</f>
        <v>19</v>
      </c>
      <c r="X82" s="1">
        <f>Sheet1!Y$3</f>
        <v>20</v>
      </c>
      <c r="Y82" s="1">
        <f>Sheet1!Z$3</f>
        <v>21</v>
      </c>
      <c r="Z82" s="1">
        <f>Sheet1!AA$3</f>
        <v>22</v>
      </c>
      <c r="AA82" s="1">
        <f>Sheet1!AB$3</f>
        <v>23</v>
      </c>
      <c r="AB82" s="1">
        <f>Sheet1!AC$3</f>
        <v>24</v>
      </c>
      <c r="AC82" s="1">
        <f>Sheet1!AD$3</f>
        <v>25</v>
      </c>
      <c r="AD82" s="1">
        <f>Sheet1!AE$3</f>
        <v>26</v>
      </c>
      <c r="AE82" s="1">
        <f>Sheet1!AF$3</f>
        <v>27</v>
      </c>
      <c r="AF82" s="1">
        <f>Sheet1!AG$3</f>
        <v>28</v>
      </c>
      <c r="AG82" s="7" t="e">
        <f>Sheet1!#REF!</f>
        <v>#REF!</v>
      </c>
      <c r="AH82" s="8" t="e">
        <f>Sheet1!#REF!</f>
        <v>#REF!</v>
      </c>
      <c r="AI82" s="14"/>
      <c r="AJ82" s="5">
        <f>Sheet1!AI$3</f>
        <v>1</v>
      </c>
      <c r="AK82" s="1">
        <f>Sheet1!AJ$3</f>
        <v>2</v>
      </c>
      <c r="AL82" s="1">
        <f>Sheet1!AK$3</f>
        <v>3</v>
      </c>
      <c r="AM82" s="1">
        <f>Sheet1!AL$3</f>
        <v>4</v>
      </c>
      <c r="AN82" s="1">
        <f>Sheet1!AM$3</f>
        <v>5</v>
      </c>
      <c r="AO82" s="1">
        <f>Sheet1!AN$3</f>
        <v>6</v>
      </c>
      <c r="AP82" s="1">
        <f>Sheet1!AO$3</f>
        <v>7</v>
      </c>
      <c r="AQ82" s="1">
        <f>Sheet1!AP$3</f>
        <v>8</v>
      </c>
      <c r="AR82" s="1">
        <f>Sheet1!AQ$3</f>
        <v>9</v>
      </c>
      <c r="AS82" s="1">
        <f>Sheet1!AS$3</f>
        <v>11</v>
      </c>
      <c r="AT82" s="1">
        <f>Sheet1!AT$3</f>
        <v>12</v>
      </c>
      <c r="AU82" s="14"/>
      <c r="AV82" s="14"/>
      <c r="AW82" s="5">
        <f>Sheet1!AW$3</f>
        <v>1</v>
      </c>
      <c r="AX82" s="1">
        <f>Sheet1!AX$3</f>
        <v>2</v>
      </c>
      <c r="AY82" s="1" t="str">
        <f>Sheet1!BB$3</f>
        <v>`3/90</v>
      </c>
      <c r="AZ82" s="1" t="str">
        <f>Sheet1!BC$3</f>
        <v>Final</v>
      </c>
      <c r="BA82" s="1"/>
      <c r="BB82" s="1"/>
      <c r="BC82" s="1"/>
      <c r="BD82" s="1"/>
      <c r="BE82" s="1">
        <f>Sheet1!BH$3</f>
        <v>90</v>
      </c>
      <c r="BF82" s="1">
        <f>Sheet1!BI$3</f>
        <v>80</v>
      </c>
      <c r="BG82" s="1">
        <f>Sheet1!BJ$3</f>
        <v>70</v>
      </c>
      <c r="BH82" s="1">
        <f>Sheet1!BK$3</f>
        <v>60</v>
      </c>
    </row>
    <row r="83" spans="1:60" ht="12.75" customHeight="1" x14ac:dyDescent="0.2">
      <c r="A83" s="1" t="e">
        <f>Sheet1!#REF!</f>
        <v>#REF!</v>
      </c>
      <c r="B83" s="1" t="str">
        <f>Sheet1!B18</f>
        <v>Trina Love</v>
      </c>
      <c r="C83" s="1">
        <f>Sheet1!C18</f>
        <v>0</v>
      </c>
      <c r="D83" s="1">
        <f>Sheet1!D18</f>
        <v>0</v>
      </c>
      <c r="E83" s="1" t="e">
        <f>Sheet1!#REF!</f>
        <v>#REF!</v>
      </c>
      <c r="F83" s="1" t="e">
        <f>Sheet1!#REF!</f>
        <v>#REF!</v>
      </c>
      <c r="G83" s="1" t="e">
        <f>Sheet1!#REF!</f>
        <v>#REF!</v>
      </c>
      <c r="H83" s="1" t="e">
        <f>Sheet1!#REF!</f>
        <v>#REF!</v>
      </c>
      <c r="I83" s="1" t="e">
        <f>Sheet1!#REF!</f>
        <v>#REF!</v>
      </c>
      <c r="J83" s="1" t="e">
        <f>Sheet1!#REF!</f>
        <v>#REF!</v>
      </c>
      <c r="K83" s="1" t="e">
        <f>Sheet1!#REF!</f>
        <v>#REF!</v>
      </c>
      <c r="L83" s="1" t="e">
        <f>Sheet1!#REF!</f>
        <v>#REF!</v>
      </c>
      <c r="M83" s="1">
        <f>Sheet1!N18</f>
        <v>5</v>
      </c>
      <c r="N83" s="1" t="e">
        <f>Sheet1!#REF!</f>
        <v>#REF!</v>
      </c>
      <c r="O83" s="1" t="e">
        <f>Sheet1!#REF!</f>
        <v>#REF!</v>
      </c>
      <c r="P83" s="1" t="e">
        <f>Sheet1!#REF!</f>
        <v>#REF!</v>
      </c>
      <c r="Q83" s="1" t="e">
        <f>Sheet1!#REF!</f>
        <v>#REF!</v>
      </c>
      <c r="R83" s="1" t="e">
        <f>Sheet1!#REF!</f>
        <v>#REF!</v>
      </c>
      <c r="S83" s="1" t="e">
        <f>Sheet1!#REF!</f>
        <v>#REF!</v>
      </c>
      <c r="T83" s="1" t="e">
        <f>Sheet1!#REF!</f>
        <v>#REF!</v>
      </c>
      <c r="U83" s="1" t="e">
        <f>Sheet1!#REF!</f>
        <v>#REF!</v>
      </c>
      <c r="V83" s="1" t="e">
        <f>Sheet1!#REF!</f>
        <v>#REF!</v>
      </c>
      <c r="W83" s="1" t="e">
        <f>Sheet1!#REF!</f>
        <v>#REF!</v>
      </c>
      <c r="X83" s="1" t="e">
        <f>Sheet1!#REF!</f>
        <v>#REF!</v>
      </c>
      <c r="Y83" s="1" t="e">
        <f>Sheet1!#REF!</f>
        <v>#REF!</v>
      </c>
      <c r="Z83" s="1" t="e">
        <f>Sheet1!#REF!</f>
        <v>#REF!</v>
      </c>
      <c r="AA83" s="1" t="e">
        <f>Sheet1!#REF!</f>
        <v>#REF!</v>
      </c>
      <c r="AB83" s="1">
        <f>Sheet1!AC18</f>
        <v>0</v>
      </c>
      <c r="AC83" s="1">
        <f>Sheet1!AD18</f>
        <v>0</v>
      </c>
      <c r="AD83" s="1">
        <f>Sheet1!AE18</f>
        <v>0</v>
      </c>
      <c r="AE83" s="1">
        <f>Sheet1!AF18</f>
        <v>0</v>
      </c>
      <c r="AF83" s="1">
        <f>Sheet1!AG18</f>
        <v>0</v>
      </c>
      <c r="AG83" s="7" t="e">
        <f>Sheet1!#REF!</f>
        <v>#REF!</v>
      </c>
      <c r="AH83" s="8" t="e">
        <f>Sheet1!#REF!</f>
        <v>#REF!</v>
      </c>
      <c r="AI83" s="14">
        <f>Sheet1!AH18</f>
        <v>228.6</v>
      </c>
      <c r="AJ83" s="5">
        <f>Sheet1!AI18</f>
        <v>10</v>
      </c>
      <c r="AK83" s="1">
        <f>Sheet1!AJ18</f>
        <v>9.5</v>
      </c>
      <c r="AL83" s="1">
        <f>Sheet1!AK18</f>
        <v>10</v>
      </c>
      <c r="AM83" s="1">
        <f>Sheet1!AL18</f>
        <v>10</v>
      </c>
      <c r="AN83" s="1">
        <f>Sheet1!AM18</f>
        <v>10</v>
      </c>
      <c r="AO83" s="1">
        <f>Sheet1!AN18</f>
        <v>9.5</v>
      </c>
      <c r="AP83" s="1">
        <f>Sheet1!AO18</f>
        <v>10</v>
      </c>
      <c r="AQ83" s="1">
        <f>Sheet1!AP18</f>
        <v>10</v>
      </c>
      <c r="AR83" s="1">
        <f>Sheet1!AQ18</f>
        <v>10</v>
      </c>
      <c r="AS83" s="1">
        <f>Sheet1!AS18</f>
        <v>0</v>
      </c>
      <c r="AT83" s="1">
        <f>Sheet1!AT18</f>
        <v>90</v>
      </c>
      <c r="AU83" s="14">
        <f>Sheet1!AU18</f>
        <v>0</v>
      </c>
      <c r="AV83" s="14">
        <f>Sheet1!AV18</f>
        <v>238.5</v>
      </c>
      <c r="AW83" s="5">
        <f>Sheet1!AW18</f>
        <v>78</v>
      </c>
      <c r="AX83" s="1">
        <f>Sheet1!AX18</f>
        <v>75</v>
      </c>
      <c r="AY83" s="1">
        <f>Sheet1!BB18</f>
        <v>74.444444444444443</v>
      </c>
      <c r="AZ83" s="1">
        <f>Sheet1!BC18</f>
        <v>0</v>
      </c>
      <c r="BA83" s="1">
        <f>Sheet1!BD18</f>
        <v>694.54444444444448</v>
      </c>
      <c r="BB83" s="1">
        <f>Sheet1!BE18</f>
        <v>86.81805555555556</v>
      </c>
      <c r="BC83" s="1" t="str">
        <f>Sheet1!BF18</f>
        <v>Trina Love</v>
      </c>
      <c r="BD83" s="1"/>
      <c r="BE83" s="1">
        <f>Sheet1!BH18</f>
        <v>186.6</v>
      </c>
      <c r="BF83" s="1">
        <f>Sheet1!BI18</f>
        <v>105.45555555555552</v>
      </c>
      <c r="BG83" s="1">
        <f>Sheet1!BJ18</f>
        <v>5.4555555555555202</v>
      </c>
      <c r="BH83" s="1">
        <f>Sheet1!BK18</f>
        <v>-94.54444444444448</v>
      </c>
    </row>
    <row r="84" spans="1:60" ht="12.75" customHeight="1" x14ac:dyDescent="0.2">
      <c r="A84" s="1"/>
      <c r="B84" s="1"/>
      <c r="C84" s="1"/>
      <c r="D84" s="1">
        <f>Sheet1!E$37</f>
        <v>0</v>
      </c>
      <c r="E84" s="1">
        <f>Sheet1!F$37</f>
        <v>5</v>
      </c>
      <c r="F84" s="1">
        <f>Sheet1!G$37</f>
        <v>12</v>
      </c>
      <c r="G84" s="1">
        <f>Sheet1!H$37</f>
        <v>26</v>
      </c>
      <c r="H84" s="1">
        <f>Sheet1!I$37</f>
        <v>38</v>
      </c>
      <c r="I84" s="1">
        <f>Sheet1!J$37</f>
        <v>13</v>
      </c>
      <c r="J84" s="1">
        <f>Sheet1!K$37</f>
        <v>20</v>
      </c>
      <c r="K84" s="1">
        <f>Sheet1!L$37</f>
        <v>10</v>
      </c>
      <c r="L84" s="1">
        <f>Sheet1!M$37</f>
        <v>22</v>
      </c>
      <c r="M84" s="1">
        <f>Sheet1!N$37</f>
        <v>9</v>
      </c>
      <c r="N84" s="1">
        <f>Sheet1!O$37</f>
        <v>0</v>
      </c>
      <c r="O84" s="1">
        <f>Sheet1!P$37</f>
        <v>10</v>
      </c>
      <c r="P84" s="1">
        <f>Sheet1!Q$37</f>
        <v>11</v>
      </c>
      <c r="Q84" s="1">
        <f>Sheet1!R$37</f>
        <v>11</v>
      </c>
      <c r="R84" s="1">
        <f>Sheet1!S$37</f>
        <v>3</v>
      </c>
      <c r="S84" s="1">
        <f>Sheet1!T$37</f>
        <v>0</v>
      </c>
      <c r="T84" s="1">
        <f>Sheet1!U$37</f>
        <v>7</v>
      </c>
      <c r="U84" s="1">
        <f>Sheet1!V$37</f>
        <v>5</v>
      </c>
      <c r="V84" s="1">
        <f>Sheet1!W$37</f>
        <v>7</v>
      </c>
      <c r="W84" s="1">
        <f>Sheet1!X$37</f>
        <v>9</v>
      </c>
      <c r="X84" s="1">
        <f>Sheet1!Y$37</f>
        <v>9</v>
      </c>
      <c r="Y84" s="1">
        <f>Sheet1!Z$37</f>
        <v>10</v>
      </c>
      <c r="Z84" s="1">
        <f>Sheet1!AA$37</f>
        <v>0</v>
      </c>
      <c r="AA84" s="1">
        <f>Sheet1!AB$37</f>
        <v>13</v>
      </c>
      <c r="AB84" s="1">
        <f>Sheet1!AC$37</f>
        <v>0</v>
      </c>
      <c r="AC84" s="1">
        <f>Sheet1!AD$37</f>
        <v>0</v>
      </c>
      <c r="AD84" s="1">
        <f>Sheet1!AE$37</f>
        <v>0</v>
      </c>
      <c r="AE84" s="1">
        <f>Sheet1!AF$37</f>
        <v>0</v>
      </c>
      <c r="AF84" s="1">
        <f>Sheet1!AG$37</f>
        <v>0</v>
      </c>
      <c r="AG84" s="7" t="e">
        <f>Sheet1!#REF!</f>
        <v>#REF!</v>
      </c>
      <c r="AH84" s="8" t="e">
        <f>Sheet1!#REF!</f>
        <v>#REF!</v>
      </c>
      <c r="AI84" s="14">
        <f>Sheet1!AH$37</f>
        <v>250</v>
      </c>
      <c r="AJ84" s="5">
        <f>Sheet1!AI$37</f>
        <v>10</v>
      </c>
      <c r="AK84" s="1">
        <f>Sheet1!AJ$37</f>
        <v>10</v>
      </c>
      <c r="AL84" s="1">
        <f>Sheet1!AK$37</f>
        <v>10</v>
      </c>
      <c r="AM84" s="1">
        <f>Sheet1!AL$37</f>
        <v>10</v>
      </c>
      <c r="AN84" s="1">
        <f>Sheet1!AM$37</f>
        <v>10</v>
      </c>
      <c r="AO84" s="1">
        <f>Sheet1!AN$37</f>
        <v>10</v>
      </c>
      <c r="AP84" s="1">
        <f>Sheet1!AO$37</f>
        <v>10</v>
      </c>
      <c r="AQ84" s="1">
        <f>Sheet1!AP$37</f>
        <v>10</v>
      </c>
      <c r="AR84" s="1">
        <f>Sheet1!AQ$37</f>
        <v>10</v>
      </c>
      <c r="AS84" s="1">
        <f>Sheet1!AS$37</f>
        <v>10</v>
      </c>
      <c r="AT84" s="1">
        <f>Sheet1!AT$37</f>
        <v>100</v>
      </c>
      <c r="AU84" s="7">
        <f>Sheet1!AU$37</f>
        <v>10</v>
      </c>
      <c r="AV84" s="8">
        <f>Sheet1!AV$37</f>
        <v>250</v>
      </c>
      <c r="AW84" s="5">
        <f>Sheet1!AW$37</f>
        <v>100</v>
      </c>
      <c r="AX84" s="1">
        <f>Sheet1!AX$37</f>
        <v>100</v>
      </c>
      <c r="AY84" s="1">
        <f>Sheet1!BB$37</f>
        <v>100</v>
      </c>
      <c r="AZ84" s="1">
        <f>Sheet1!BC$37</f>
        <v>0</v>
      </c>
      <c r="BA84" s="1">
        <f>Sheet1!BD$37</f>
        <v>800</v>
      </c>
      <c r="BB84" s="1"/>
      <c r="BC84" s="1"/>
      <c r="BD84" s="1"/>
      <c r="BE84" s="1"/>
      <c r="BF84" s="1"/>
      <c r="BG84" s="1"/>
      <c r="BH84" s="1"/>
    </row>
    <row r="85" spans="1:6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7"/>
      <c r="AH85" s="8"/>
      <c r="AI85" s="14"/>
      <c r="AJ85" s="5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4"/>
      <c r="AV85" s="14"/>
      <c r="AW85" s="5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0" ht="12.75" customHeight="1" x14ac:dyDescent="0.2">
      <c r="A86" s="1"/>
      <c r="B86" s="1"/>
      <c r="C86" s="1"/>
      <c r="D86" s="1" t="s">
        <v>14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7" t="s">
        <v>4</v>
      </c>
      <c r="AH86" s="8"/>
      <c r="AI86" s="14" t="s">
        <v>15</v>
      </c>
      <c r="AJ86" s="5" t="s">
        <v>1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4" t="s">
        <v>4</v>
      </c>
      <c r="AV86" s="14" t="s">
        <v>17</v>
      </c>
      <c r="AW86" s="5" t="s">
        <v>2</v>
      </c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1:60" ht="12.75" customHeight="1" x14ac:dyDescent="0.2">
      <c r="A87" s="1"/>
      <c r="B87" s="1">
        <f>Sheet1!C$3</f>
        <v>0</v>
      </c>
      <c r="C87" s="1">
        <f>Sheet1!D$3</f>
        <v>0</v>
      </c>
      <c r="D87" s="1">
        <f>Sheet1!E$3</f>
        <v>0</v>
      </c>
      <c r="E87" s="1">
        <f>Sheet1!F$3</f>
        <v>1</v>
      </c>
      <c r="F87" s="1">
        <f>Sheet1!G$3</f>
        <v>2</v>
      </c>
      <c r="G87" s="1">
        <f>Sheet1!H$3</f>
        <v>3</v>
      </c>
      <c r="H87" s="1">
        <f>Sheet1!I$3</f>
        <v>4</v>
      </c>
      <c r="I87" s="1">
        <f>Sheet1!J$3</f>
        <v>5</v>
      </c>
      <c r="J87" s="1">
        <f>Sheet1!K$3</f>
        <v>6</v>
      </c>
      <c r="K87" s="1">
        <f>Sheet1!L$3</f>
        <v>7</v>
      </c>
      <c r="L87" s="1">
        <f>Sheet1!M$3</f>
        <v>8</v>
      </c>
      <c r="M87" s="1">
        <f>Sheet1!N$3</f>
        <v>9</v>
      </c>
      <c r="N87" s="1">
        <f>Sheet1!O$3</f>
        <v>10</v>
      </c>
      <c r="O87" s="1">
        <f>Sheet1!P$3</f>
        <v>11</v>
      </c>
      <c r="P87" s="1">
        <f>Sheet1!Q$3</f>
        <v>12</v>
      </c>
      <c r="Q87" s="1">
        <f>Sheet1!R$3</f>
        <v>13</v>
      </c>
      <c r="R87" s="1">
        <f>Sheet1!S$3</f>
        <v>14</v>
      </c>
      <c r="S87" s="1">
        <f>Sheet1!T$3</f>
        <v>15</v>
      </c>
      <c r="T87" s="1">
        <f>Sheet1!U$3</f>
        <v>16</v>
      </c>
      <c r="U87" s="1">
        <f>Sheet1!V$3</f>
        <v>17</v>
      </c>
      <c r="V87" s="1">
        <f>Sheet1!W$3</f>
        <v>18</v>
      </c>
      <c r="W87" s="1">
        <f>Sheet1!X$3</f>
        <v>19</v>
      </c>
      <c r="X87" s="1">
        <f>Sheet1!Y$3</f>
        <v>20</v>
      </c>
      <c r="Y87" s="1">
        <f>Sheet1!Z$3</f>
        <v>21</v>
      </c>
      <c r="Z87" s="1">
        <f>Sheet1!AA$3</f>
        <v>22</v>
      </c>
      <c r="AA87" s="1">
        <f>Sheet1!AB$3</f>
        <v>23</v>
      </c>
      <c r="AB87" s="1">
        <f>Sheet1!AC$3</f>
        <v>24</v>
      </c>
      <c r="AC87" s="1">
        <f>Sheet1!AD$3</f>
        <v>25</v>
      </c>
      <c r="AD87" s="1">
        <f>Sheet1!AE$3</f>
        <v>26</v>
      </c>
      <c r="AE87" s="1">
        <f>Sheet1!AF$3</f>
        <v>27</v>
      </c>
      <c r="AF87" s="1">
        <f>Sheet1!AG$3</f>
        <v>28</v>
      </c>
      <c r="AG87" s="7" t="e">
        <f>Sheet1!#REF!</f>
        <v>#REF!</v>
      </c>
      <c r="AH87" s="8" t="e">
        <f>Sheet1!#REF!</f>
        <v>#REF!</v>
      </c>
      <c r="AI87" s="14"/>
      <c r="AJ87" s="5">
        <f>Sheet1!AI$3</f>
        <v>1</v>
      </c>
      <c r="AK87" s="1">
        <f>Sheet1!AJ$3</f>
        <v>2</v>
      </c>
      <c r="AL87" s="1">
        <f>Sheet1!AK$3</f>
        <v>3</v>
      </c>
      <c r="AM87" s="1">
        <f>Sheet1!AL$3</f>
        <v>4</v>
      </c>
      <c r="AN87" s="1">
        <f>Sheet1!AM$3</f>
        <v>5</v>
      </c>
      <c r="AO87" s="1">
        <f>Sheet1!AN$3</f>
        <v>6</v>
      </c>
      <c r="AP87" s="1">
        <f>Sheet1!AO$3</f>
        <v>7</v>
      </c>
      <c r="AQ87" s="1">
        <f>Sheet1!AP$3</f>
        <v>8</v>
      </c>
      <c r="AR87" s="1">
        <f>Sheet1!AQ$3</f>
        <v>9</v>
      </c>
      <c r="AS87" s="1">
        <f>Sheet1!AS$3</f>
        <v>11</v>
      </c>
      <c r="AT87" s="1">
        <f>Sheet1!AT$3</f>
        <v>12</v>
      </c>
      <c r="AU87" s="14"/>
      <c r="AV87" s="14"/>
      <c r="AW87" s="5">
        <f>Sheet1!AW$3</f>
        <v>1</v>
      </c>
      <c r="AX87" s="1">
        <f>Sheet1!AX$3</f>
        <v>2</v>
      </c>
      <c r="AY87" s="1" t="str">
        <f>Sheet1!BB$3</f>
        <v>`3/90</v>
      </c>
      <c r="AZ87" s="1" t="str">
        <f>Sheet1!BC$3</f>
        <v>Final</v>
      </c>
      <c r="BA87" s="1"/>
      <c r="BB87" s="1"/>
      <c r="BC87" s="1"/>
      <c r="BD87" s="1"/>
      <c r="BE87" s="1">
        <f>Sheet1!BH$3</f>
        <v>90</v>
      </c>
      <c r="BF87" s="1">
        <f>Sheet1!BI$3</f>
        <v>80</v>
      </c>
      <c r="BG87" s="1">
        <f>Sheet1!BJ$3</f>
        <v>70</v>
      </c>
      <c r="BH87" s="1">
        <f>Sheet1!BK$3</f>
        <v>60</v>
      </c>
    </row>
    <row r="88" spans="1:60" ht="12.75" customHeight="1" x14ac:dyDescent="0.2">
      <c r="A88" s="1" t="e">
        <f>Sheet1!#REF!</f>
        <v>#REF!</v>
      </c>
      <c r="B88" s="1" t="str">
        <f>Sheet1!B19</f>
        <v>Alanna</v>
      </c>
      <c r="C88" s="1">
        <f>Sheet1!C19</f>
        <v>0</v>
      </c>
      <c r="D88" s="1">
        <f>Sheet1!D19</f>
        <v>0</v>
      </c>
      <c r="E88" s="1" t="e">
        <f>Sheet1!#REF!</f>
        <v>#REF!</v>
      </c>
      <c r="F88" s="1" t="e">
        <f>Sheet1!#REF!</f>
        <v>#REF!</v>
      </c>
      <c r="G88" s="1" t="e">
        <f>Sheet1!#REF!</f>
        <v>#REF!</v>
      </c>
      <c r="H88" s="1" t="e">
        <f>Sheet1!#REF!</f>
        <v>#REF!</v>
      </c>
      <c r="I88" s="1" t="e">
        <f>Sheet1!#REF!</f>
        <v>#REF!</v>
      </c>
      <c r="J88" s="1" t="e">
        <f>Sheet1!#REF!</f>
        <v>#REF!</v>
      </c>
      <c r="K88" s="1" t="e">
        <f>Sheet1!#REF!</f>
        <v>#REF!</v>
      </c>
      <c r="L88" s="1" t="e">
        <f>Sheet1!#REF!</f>
        <v>#REF!</v>
      </c>
      <c r="M88" s="1">
        <f>Sheet1!N19</f>
        <v>8</v>
      </c>
      <c r="N88" s="1" t="e">
        <f>Sheet1!#REF!</f>
        <v>#REF!</v>
      </c>
      <c r="O88" s="1" t="e">
        <f>Sheet1!#REF!</f>
        <v>#REF!</v>
      </c>
      <c r="P88" s="1" t="e">
        <f>Sheet1!#REF!</f>
        <v>#REF!</v>
      </c>
      <c r="Q88" s="1" t="e">
        <f>Sheet1!#REF!</f>
        <v>#REF!</v>
      </c>
      <c r="R88" s="1" t="e">
        <f>Sheet1!#REF!</f>
        <v>#REF!</v>
      </c>
      <c r="S88" s="1" t="e">
        <f>Sheet1!#REF!</f>
        <v>#REF!</v>
      </c>
      <c r="T88" s="1" t="e">
        <f>Sheet1!#REF!</f>
        <v>#REF!</v>
      </c>
      <c r="U88" s="1" t="e">
        <f>Sheet1!#REF!</f>
        <v>#REF!</v>
      </c>
      <c r="V88" s="1" t="e">
        <f>Sheet1!#REF!</f>
        <v>#REF!</v>
      </c>
      <c r="W88" s="1" t="e">
        <f>Sheet1!#REF!</f>
        <v>#REF!</v>
      </c>
      <c r="X88" s="1" t="e">
        <f>Sheet1!#REF!</f>
        <v>#REF!</v>
      </c>
      <c r="Y88" s="1" t="e">
        <f>Sheet1!#REF!</f>
        <v>#REF!</v>
      </c>
      <c r="Z88" s="1" t="e">
        <f>Sheet1!#REF!</f>
        <v>#REF!</v>
      </c>
      <c r="AA88" s="1" t="e">
        <f>Sheet1!#REF!</f>
        <v>#REF!</v>
      </c>
      <c r="AB88" s="1">
        <f>Sheet1!AC19</f>
        <v>0</v>
      </c>
      <c r="AC88" s="1">
        <f>Sheet1!AD19</f>
        <v>0</v>
      </c>
      <c r="AD88" s="1">
        <f>Sheet1!AE19</f>
        <v>0</v>
      </c>
      <c r="AE88" s="1">
        <f>Sheet1!AF19</f>
        <v>0</v>
      </c>
      <c r="AF88" s="1">
        <f>Sheet1!AG19</f>
        <v>0</v>
      </c>
      <c r="AG88" s="7" t="e">
        <f>Sheet1!#REF!</f>
        <v>#REF!</v>
      </c>
      <c r="AH88" s="8" t="e">
        <f>Sheet1!#REF!</f>
        <v>#REF!</v>
      </c>
      <c r="AI88" s="14">
        <f>Sheet1!AH19</f>
        <v>188.10000000000002</v>
      </c>
      <c r="AJ88" s="5">
        <f>Sheet1!AI19</f>
        <v>7</v>
      </c>
      <c r="AK88" s="1">
        <f>Sheet1!AJ19</f>
        <v>10</v>
      </c>
      <c r="AL88" s="1">
        <f>Sheet1!AK19</f>
        <v>10</v>
      </c>
      <c r="AM88" s="1">
        <f>Sheet1!AL19</f>
        <v>10</v>
      </c>
      <c r="AN88" s="1">
        <f>Sheet1!AM19</f>
        <v>10</v>
      </c>
      <c r="AO88" s="1">
        <f>Sheet1!AN19</f>
        <v>0</v>
      </c>
      <c r="AP88" s="1">
        <f>Sheet1!AO19</f>
        <v>10</v>
      </c>
      <c r="AQ88" s="1">
        <f>Sheet1!AP19</f>
        <v>10</v>
      </c>
      <c r="AR88" s="1">
        <f>Sheet1!AQ19</f>
        <v>10</v>
      </c>
      <c r="AS88" s="1">
        <f>Sheet1!AS19</f>
        <v>7.5</v>
      </c>
      <c r="AT88" s="1">
        <f>Sheet1!AT19</f>
        <v>98</v>
      </c>
      <c r="AU88" s="14">
        <f>Sheet1!AU19</f>
        <v>0</v>
      </c>
      <c r="AV88" s="14">
        <f>Sheet1!AV19</f>
        <v>239.75</v>
      </c>
      <c r="AW88" s="5">
        <f>Sheet1!AW19</f>
        <v>74</v>
      </c>
      <c r="AX88" s="1">
        <f>Sheet1!AX19</f>
        <v>63</v>
      </c>
      <c r="AY88" s="1">
        <f>Sheet1!BB19</f>
        <v>105.55555555555556</v>
      </c>
      <c r="AZ88" s="1">
        <f>Sheet1!BC19</f>
        <v>0</v>
      </c>
      <c r="BA88" s="1">
        <f>Sheet1!BD19</f>
        <v>690.40555555555557</v>
      </c>
      <c r="BB88" s="1">
        <f>Sheet1!BE19</f>
        <v>86.300694444444446</v>
      </c>
      <c r="BC88" s="1" t="str">
        <f>Sheet1!BF19</f>
        <v>Alanna</v>
      </c>
      <c r="BD88" s="1"/>
      <c r="BE88" s="1">
        <f>Sheet1!BH19</f>
        <v>189.06296296296296</v>
      </c>
      <c r="BF88" s="1">
        <f>Sheet1!BI19</f>
        <v>109.59444444444443</v>
      </c>
      <c r="BG88" s="1">
        <f>Sheet1!BJ19</f>
        <v>9.5944444444444343</v>
      </c>
      <c r="BH88" s="1">
        <f>Sheet1!BK19</f>
        <v>-90.405555555555566</v>
      </c>
    </row>
    <row r="89" spans="1:60" ht="12.75" customHeight="1" x14ac:dyDescent="0.2">
      <c r="A89" s="1"/>
      <c r="B89" s="1"/>
      <c r="C89" s="1"/>
      <c r="D89" s="1">
        <f>Sheet1!E$37</f>
        <v>0</v>
      </c>
      <c r="E89" s="1">
        <f>Sheet1!F$37</f>
        <v>5</v>
      </c>
      <c r="F89" s="1">
        <f>Sheet1!G$37</f>
        <v>12</v>
      </c>
      <c r="G89" s="1">
        <f>Sheet1!H$37</f>
        <v>26</v>
      </c>
      <c r="H89" s="1">
        <f>Sheet1!I$37</f>
        <v>38</v>
      </c>
      <c r="I89" s="1">
        <f>Sheet1!J$37</f>
        <v>13</v>
      </c>
      <c r="J89" s="1">
        <f>Sheet1!K$37</f>
        <v>20</v>
      </c>
      <c r="K89" s="1">
        <f>Sheet1!L$37</f>
        <v>10</v>
      </c>
      <c r="L89" s="1">
        <f>Sheet1!M$37</f>
        <v>22</v>
      </c>
      <c r="M89" s="1">
        <f>Sheet1!N$37</f>
        <v>9</v>
      </c>
      <c r="N89" s="1">
        <f>Sheet1!O$37</f>
        <v>0</v>
      </c>
      <c r="O89" s="1">
        <f>Sheet1!P$37</f>
        <v>10</v>
      </c>
      <c r="P89" s="1">
        <f>Sheet1!Q$37</f>
        <v>11</v>
      </c>
      <c r="Q89" s="1">
        <f>Sheet1!R$37</f>
        <v>11</v>
      </c>
      <c r="R89" s="1">
        <f>Sheet1!S$37</f>
        <v>3</v>
      </c>
      <c r="S89" s="1">
        <f>Sheet1!T$37</f>
        <v>0</v>
      </c>
      <c r="T89" s="1">
        <f>Sheet1!U$37</f>
        <v>7</v>
      </c>
      <c r="U89" s="1">
        <f>Sheet1!V$37</f>
        <v>5</v>
      </c>
      <c r="V89" s="1">
        <f>Sheet1!W$37</f>
        <v>7</v>
      </c>
      <c r="W89" s="1">
        <f>Sheet1!X$37</f>
        <v>9</v>
      </c>
      <c r="X89" s="1">
        <f>Sheet1!Y$37</f>
        <v>9</v>
      </c>
      <c r="Y89" s="1">
        <f>Sheet1!Z$37</f>
        <v>10</v>
      </c>
      <c r="Z89" s="1">
        <f>Sheet1!AA$37</f>
        <v>0</v>
      </c>
      <c r="AA89" s="1">
        <f>Sheet1!AB$37</f>
        <v>13</v>
      </c>
      <c r="AB89" s="1">
        <f>Sheet1!AC$37</f>
        <v>0</v>
      </c>
      <c r="AC89" s="1">
        <f>Sheet1!AD$37</f>
        <v>0</v>
      </c>
      <c r="AD89" s="1">
        <f>Sheet1!AE$37</f>
        <v>0</v>
      </c>
      <c r="AE89" s="1">
        <f>Sheet1!AF$37</f>
        <v>0</v>
      </c>
      <c r="AF89" s="1">
        <f>Sheet1!AG$37</f>
        <v>0</v>
      </c>
      <c r="AG89" s="7" t="e">
        <f>Sheet1!#REF!</f>
        <v>#REF!</v>
      </c>
      <c r="AH89" s="8" t="e">
        <f>Sheet1!#REF!</f>
        <v>#REF!</v>
      </c>
      <c r="AI89" s="14">
        <f>Sheet1!AH$37</f>
        <v>250</v>
      </c>
      <c r="AJ89" s="5">
        <f>Sheet1!AI$37</f>
        <v>10</v>
      </c>
      <c r="AK89" s="1">
        <f>Sheet1!AJ$37</f>
        <v>10</v>
      </c>
      <c r="AL89" s="1">
        <f>Sheet1!AK$37</f>
        <v>10</v>
      </c>
      <c r="AM89" s="1">
        <f>Sheet1!AL$37</f>
        <v>10</v>
      </c>
      <c r="AN89" s="1">
        <f>Sheet1!AM$37</f>
        <v>10</v>
      </c>
      <c r="AO89" s="1">
        <f>Sheet1!AN$37</f>
        <v>10</v>
      </c>
      <c r="AP89" s="1">
        <f>Sheet1!AO$37</f>
        <v>10</v>
      </c>
      <c r="AQ89" s="1">
        <f>Sheet1!AP$37</f>
        <v>10</v>
      </c>
      <c r="AR89" s="1">
        <f>Sheet1!AQ$37</f>
        <v>10</v>
      </c>
      <c r="AS89" s="1">
        <f>Sheet1!AS$37</f>
        <v>10</v>
      </c>
      <c r="AT89" s="1">
        <f>Sheet1!AT$37</f>
        <v>100</v>
      </c>
      <c r="AU89" s="7">
        <f>Sheet1!AU$37</f>
        <v>10</v>
      </c>
      <c r="AV89" s="8">
        <f>Sheet1!AV$37</f>
        <v>250</v>
      </c>
      <c r="AW89" s="5">
        <f>Sheet1!AW$37</f>
        <v>100</v>
      </c>
      <c r="AX89" s="1">
        <f>Sheet1!AX$37</f>
        <v>100</v>
      </c>
      <c r="AY89" s="1">
        <f>Sheet1!BB$37</f>
        <v>100</v>
      </c>
      <c r="AZ89" s="1">
        <f>Sheet1!BC$37</f>
        <v>0</v>
      </c>
      <c r="BA89" s="1">
        <f>Sheet1!BD$37</f>
        <v>800</v>
      </c>
      <c r="BB89" s="1"/>
      <c r="BC89" s="1"/>
      <c r="BD89" s="1"/>
      <c r="BE89" s="1"/>
      <c r="BF89" s="1"/>
      <c r="BG89" s="1"/>
      <c r="BH89" s="1"/>
    </row>
    <row r="90" spans="1:6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7"/>
      <c r="AH90" s="8"/>
      <c r="AI90" s="14"/>
      <c r="AJ90" s="5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4"/>
      <c r="AV90" s="14"/>
      <c r="AW90" s="5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1:60" ht="12.75" customHeight="1" x14ac:dyDescent="0.2">
      <c r="A91" s="1"/>
      <c r="B91" s="1"/>
      <c r="C91" s="1"/>
      <c r="D91" s="1" t="s">
        <v>14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7" t="s">
        <v>4</v>
      </c>
      <c r="AH91" s="8"/>
      <c r="AI91" s="14" t="s">
        <v>15</v>
      </c>
      <c r="AJ91" s="5" t="s">
        <v>1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4" t="s">
        <v>4</v>
      </c>
      <c r="AV91" s="14" t="s">
        <v>17</v>
      </c>
      <c r="AW91" s="5" t="s">
        <v>2</v>
      </c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1:60" ht="12.75" customHeight="1" x14ac:dyDescent="0.2">
      <c r="A92" s="1"/>
      <c r="B92" s="1">
        <f>Sheet1!C$3</f>
        <v>0</v>
      </c>
      <c r="C92" s="1">
        <f>Sheet1!D$3</f>
        <v>0</v>
      </c>
      <c r="D92" s="1">
        <f>Sheet1!E$3</f>
        <v>0</v>
      </c>
      <c r="E92" s="1">
        <f>Sheet1!F$3</f>
        <v>1</v>
      </c>
      <c r="F92" s="1">
        <f>Sheet1!G$3</f>
        <v>2</v>
      </c>
      <c r="G92" s="1">
        <f>Sheet1!H$3</f>
        <v>3</v>
      </c>
      <c r="H92" s="1">
        <f>Sheet1!I$3</f>
        <v>4</v>
      </c>
      <c r="I92" s="1">
        <f>Sheet1!J$3</f>
        <v>5</v>
      </c>
      <c r="J92" s="1">
        <f>Sheet1!K$3</f>
        <v>6</v>
      </c>
      <c r="K92" s="1">
        <f>Sheet1!L$3</f>
        <v>7</v>
      </c>
      <c r="L92" s="1">
        <f>Sheet1!M$3</f>
        <v>8</v>
      </c>
      <c r="M92" s="1">
        <f>Sheet1!N$3</f>
        <v>9</v>
      </c>
      <c r="N92" s="1">
        <f>Sheet1!O$3</f>
        <v>10</v>
      </c>
      <c r="O92" s="1">
        <f>Sheet1!P$3</f>
        <v>11</v>
      </c>
      <c r="P92" s="1">
        <f>Sheet1!Q$3</f>
        <v>12</v>
      </c>
      <c r="Q92" s="1">
        <f>Sheet1!R$3</f>
        <v>13</v>
      </c>
      <c r="R92" s="1">
        <f>Sheet1!S$3</f>
        <v>14</v>
      </c>
      <c r="S92" s="1">
        <f>Sheet1!T$3</f>
        <v>15</v>
      </c>
      <c r="T92" s="1">
        <f>Sheet1!U$3</f>
        <v>16</v>
      </c>
      <c r="U92" s="1">
        <f>Sheet1!V$3</f>
        <v>17</v>
      </c>
      <c r="V92" s="1">
        <f>Sheet1!W$3</f>
        <v>18</v>
      </c>
      <c r="W92" s="1">
        <f>Sheet1!X$3</f>
        <v>19</v>
      </c>
      <c r="X92" s="1">
        <f>Sheet1!Y$3</f>
        <v>20</v>
      </c>
      <c r="Y92" s="1">
        <f>Sheet1!Z$3</f>
        <v>21</v>
      </c>
      <c r="Z92" s="1">
        <f>Sheet1!AA$3</f>
        <v>22</v>
      </c>
      <c r="AA92" s="1">
        <f>Sheet1!AB$3</f>
        <v>23</v>
      </c>
      <c r="AB92" s="1">
        <f>Sheet1!AC$3</f>
        <v>24</v>
      </c>
      <c r="AC92" s="1">
        <f>Sheet1!AD$3</f>
        <v>25</v>
      </c>
      <c r="AD92" s="1">
        <f>Sheet1!AE$3</f>
        <v>26</v>
      </c>
      <c r="AE92" s="1">
        <f>Sheet1!AF$3</f>
        <v>27</v>
      </c>
      <c r="AF92" s="1">
        <f>Sheet1!AG$3</f>
        <v>28</v>
      </c>
      <c r="AG92" s="7" t="e">
        <f>Sheet1!#REF!</f>
        <v>#REF!</v>
      </c>
      <c r="AH92" s="8" t="e">
        <f>Sheet1!#REF!</f>
        <v>#REF!</v>
      </c>
      <c r="AI92" s="14"/>
      <c r="AJ92" s="5">
        <f>Sheet1!AI$3</f>
        <v>1</v>
      </c>
      <c r="AK92" s="1">
        <f>Sheet1!AJ$3</f>
        <v>2</v>
      </c>
      <c r="AL92" s="1">
        <f>Sheet1!AK$3</f>
        <v>3</v>
      </c>
      <c r="AM92" s="1">
        <f>Sheet1!AL$3</f>
        <v>4</v>
      </c>
      <c r="AN92" s="1">
        <f>Sheet1!AM$3</f>
        <v>5</v>
      </c>
      <c r="AO92" s="1">
        <f>Sheet1!AN$3</f>
        <v>6</v>
      </c>
      <c r="AP92" s="1">
        <f>Sheet1!AO$3</f>
        <v>7</v>
      </c>
      <c r="AQ92" s="1">
        <f>Sheet1!AP$3</f>
        <v>8</v>
      </c>
      <c r="AR92" s="1">
        <f>Sheet1!AQ$3</f>
        <v>9</v>
      </c>
      <c r="AS92" s="1">
        <f>Sheet1!AS$3</f>
        <v>11</v>
      </c>
      <c r="AT92" s="1">
        <f>Sheet1!AT$3</f>
        <v>12</v>
      </c>
      <c r="AU92" s="14"/>
      <c r="AV92" s="14"/>
      <c r="AW92" s="5">
        <f>Sheet1!AW$3</f>
        <v>1</v>
      </c>
      <c r="AX92" s="1">
        <f>Sheet1!AX$3</f>
        <v>2</v>
      </c>
      <c r="AY92" s="1" t="str">
        <f>Sheet1!BB$3</f>
        <v>`3/90</v>
      </c>
      <c r="AZ92" s="1" t="str">
        <f>Sheet1!BC$3</f>
        <v>Final</v>
      </c>
      <c r="BA92" s="1"/>
      <c r="BB92" s="1"/>
      <c r="BC92" s="1"/>
      <c r="BD92" s="1"/>
      <c r="BE92" s="1">
        <f>Sheet1!BH$3</f>
        <v>90</v>
      </c>
      <c r="BF92" s="1">
        <f>Sheet1!BI$3</f>
        <v>80</v>
      </c>
      <c r="BG92" s="1">
        <f>Sheet1!BJ$3</f>
        <v>70</v>
      </c>
      <c r="BH92" s="1">
        <f>Sheet1!BK$3</f>
        <v>60</v>
      </c>
    </row>
    <row r="93" spans="1:60" ht="12.75" customHeight="1" x14ac:dyDescent="0.2">
      <c r="A93" s="1" t="e">
        <f>Sheet1!#REF!</f>
        <v>#REF!</v>
      </c>
      <c r="B93" s="1" t="str">
        <f>Sheet1!B21</f>
        <v>rt93</v>
      </c>
      <c r="C93" s="1">
        <f>Sheet1!C21</f>
        <v>0</v>
      </c>
      <c r="D93" s="1">
        <f>Sheet1!D21</f>
        <v>0</v>
      </c>
      <c r="E93" s="1" t="e">
        <f>Sheet1!#REF!</f>
        <v>#REF!</v>
      </c>
      <c r="F93" s="1" t="e">
        <f>Sheet1!#REF!</f>
        <v>#REF!</v>
      </c>
      <c r="G93" s="1" t="e">
        <f>Sheet1!#REF!</f>
        <v>#REF!</v>
      </c>
      <c r="H93" s="1" t="e">
        <f>Sheet1!#REF!</f>
        <v>#REF!</v>
      </c>
      <c r="I93" s="1" t="e">
        <f>Sheet1!#REF!</f>
        <v>#REF!</v>
      </c>
      <c r="J93" s="1" t="e">
        <f>Sheet1!#REF!</f>
        <v>#REF!</v>
      </c>
      <c r="K93" s="1" t="e">
        <f>Sheet1!#REF!</f>
        <v>#REF!</v>
      </c>
      <c r="L93" s="1" t="e">
        <f>Sheet1!#REF!</f>
        <v>#REF!</v>
      </c>
      <c r="M93" s="1">
        <f>Sheet1!N21</f>
        <v>7</v>
      </c>
      <c r="N93" s="1" t="e">
        <f>Sheet1!#REF!</f>
        <v>#REF!</v>
      </c>
      <c r="O93" s="1" t="e">
        <f>Sheet1!#REF!</f>
        <v>#REF!</v>
      </c>
      <c r="P93" s="1" t="e">
        <f>Sheet1!#REF!</f>
        <v>#REF!</v>
      </c>
      <c r="Q93" s="1" t="e">
        <f>Sheet1!#REF!</f>
        <v>#REF!</v>
      </c>
      <c r="R93" s="1" t="e">
        <f>Sheet1!#REF!</f>
        <v>#REF!</v>
      </c>
      <c r="S93" s="1" t="e">
        <f>Sheet1!#REF!</f>
        <v>#REF!</v>
      </c>
      <c r="T93" s="1" t="e">
        <f>Sheet1!#REF!</f>
        <v>#REF!</v>
      </c>
      <c r="U93" s="1" t="e">
        <f>Sheet1!#REF!</f>
        <v>#REF!</v>
      </c>
      <c r="V93" s="1" t="e">
        <f>Sheet1!#REF!</f>
        <v>#REF!</v>
      </c>
      <c r="W93" s="1" t="e">
        <f>Sheet1!#REF!</f>
        <v>#REF!</v>
      </c>
      <c r="X93" s="1" t="e">
        <f>Sheet1!#REF!</f>
        <v>#REF!</v>
      </c>
      <c r="Y93" s="1" t="e">
        <f>Sheet1!#REF!</f>
        <v>#REF!</v>
      </c>
      <c r="Z93" s="1" t="e">
        <f>Sheet1!#REF!</f>
        <v>#REF!</v>
      </c>
      <c r="AA93" s="1" t="e">
        <f>Sheet1!#REF!</f>
        <v>#REF!</v>
      </c>
      <c r="AB93" s="1">
        <f>Sheet1!AC21</f>
        <v>0</v>
      </c>
      <c r="AC93" s="1">
        <f>Sheet1!AD21</f>
        <v>0</v>
      </c>
      <c r="AD93" s="1">
        <f>Sheet1!AE21</f>
        <v>0</v>
      </c>
      <c r="AE93" s="1">
        <f>Sheet1!AF21</f>
        <v>0</v>
      </c>
      <c r="AF93" s="1">
        <f>Sheet1!AG21</f>
        <v>0</v>
      </c>
      <c r="AG93" s="7" t="e">
        <f>Sheet1!#REF!</f>
        <v>#REF!</v>
      </c>
      <c r="AH93" s="8" t="e">
        <f>Sheet1!#REF!</f>
        <v>#REF!</v>
      </c>
      <c r="AI93" s="14">
        <f>Sheet1!AH21</f>
        <v>229.3</v>
      </c>
      <c r="AJ93" s="5">
        <f>Sheet1!AI21</f>
        <v>0</v>
      </c>
      <c r="AK93" s="1">
        <f>Sheet1!AJ21</f>
        <v>0</v>
      </c>
      <c r="AL93" s="1">
        <f>Sheet1!AK21</f>
        <v>7</v>
      </c>
      <c r="AM93" s="1">
        <f>Sheet1!AL21</f>
        <v>10</v>
      </c>
      <c r="AN93" s="1">
        <f>Sheet1!AM21</f>
        <v>10</v>
      </c>
      <c r="AO93" s="1">
        <f>Sheet1!AN21</f>
        <v>8.5</v>
      </c>
      <c r="AP93" s="1">
        <f>Sheet1!AO21</f>
        <v>8</v>
      </c>
      <c r="AQ93" s="1">
        <f>Sheet1!AP21</f>
        <v>10</v>
      </c>
      <c r="AR93" s="1">
        <f>Sheet1!AQ21</f>
        <v>10</v>
      </c>
      <c r="AS93" s="1">
        <f>Sheet1!AS21</f>
        <v>9</v>
      </c>
      <c r="AT93" s="1">
        <f>Sheet1!AT21</f>
        <v>90</v>
      </c>
      <c r="AU93" s="14">
        <f>Sheet1!AU21</f>
        <v>0</v>
      </c>
      <c r="AV93" s="14">
        <f>Sheet1!AV21</f>
        <v>213.75</v>
      </c>
      <c r="AW93" s="5">
        <f>Sheet1!AW21</f>
        <v>59</v>
      </c>
      <c r="AX93" s="1">
        <f>Sheet1!AX21</f>
        <v>45</v>
      </c>
      <c r="AY93" s="1">
        <f>Sheet1!BB21</f>
        <v>60</v>
      </c>
      <c r="AZ93" s="1">
        <f>Sheet1!BC21</f>
        <v>0</v>
      </c>
      <c r="BA93" s="1">
        <f>Sheet1!BD21</f>
        <v>629.04999999999995</v>
      </c>
      <c r="BB93" s="1">
        <f>Sheet1!BE21</f>
        <v>78.631249999999994</v>
      </c>
      <c r="BC93" s="1" t="str">
        <f>Sheet1!BF21</f>
        <v>rt93</v>
      </c>
      <c r="BD93" s="1"/>
      <c r="BE93" s="1">
        <f>Sheet1!BH21</f>
        <v>219.9666666666667</v>
      </c>
      <c r="BF93" s="1">
        <f>Sheet1!BI21</f>
        <v>153.30000000000004</v>
      </c>
      <c r="BG93" s="1">
        <f>Sheet1!BJ21</f>
        <v>70.950000000000045</v>
      </c>
      <c r="BH93" s="1">
        <f>Sheet1!BK21</f>
        <v>-29.049999999999955</v>
      </c>
    </row>
    <row r="94" spans="1:60" ht="12.75" customHeight="1" x14ac:dyDescent="0.2">
      <c r="A94" s="1"/>
      <c r="B94" s="1"/>
      <c r="C94" s="1"/>
      <c r="D94" s="1">
        <f>Sheet1!E$37</f>
        <v>0</v>
      </c>
      <c r="E94" s="1">
        <f>Sheet1!F$37</f>
        <v>5</v>
      </c>
      <c r="F94" s="1">
        <f>Sheet1!G$37</f>
        <v>12</v>
      </c>
      <c r="G94" s="1">
        <f>Sheet1!H$37</f>
        <v>26</v>
      </c>
      <c r="H94" s="1">
        <f>Sheet1!I$37</f>
        <v>38</v>
      </c>
      <c r="I94" s="1">
        <f>Sheet1!J$37</f>
        <v>13</v>
      </c>
      <c r="J94" s="1">
        <f>Sheet1!K$37</f>
        <v>20</v>
      </c>
      <c r="K94" s="1">
        <f>Sheet1!L$37</f>
        <v>10</v>
      </c>
      <c r="L94" s="1">
        <f>Sheet1!M$37</f>
        <v>22</v>
      </c>
      <c r="M94" s="1">
        <f>Sheet1!N$37</f>
        <v>9</v>
      </c>
      <c r="N94" s="1">
        <f>Sheet1!O$37</f>
        <v>0</v>
      </c>
      <c r="O94" s="1">
        <f>Sheet1!P$37</f>
        <v>10</v>
      </c>
      <c r="P94" s="1">
        <f>Sheet1!Q$37</f>
        <v>11</v>
      </c>
      <c r="Q94" s="1">
        <f>Sheet1!R$37</f>
        <v>11</v>
      </c>
      <c r="R94" s="1">
        <f>Sheet1!S$37</f>
        <v>3</v>
      </c>
      <c r="S94" s="1">
        <f>Sheet1!T$37</f>
        <v>0</v>
      </c>
      <c r="T94" s="1">
        <f>Sheet1!U$37</f>
        <v>7</v>
      </c>
      <c r="U94" s="1">
        <f>Sheet1!V$37</f>
        <v>5</v>
      </c>
      <c r="V94" s="1">
        <f>Sheet1!W$37</f>
        <v>7</v>
      </c>
      <c r="W94" s="1">
        <f>Sheet1!X$37</f>
        <v>9</v>
      </c>
      <c r="X94" s="1">
        <f>Sheet1!Y$37</f>
        <v>9</v>
      </c>
      <c r="Y94" s="1">
        <f>Sheet1!Z$37</f>
        <v>10</v>
      </c>
      <c r="Z94" s="1">
        <f>Sheet1!AA$37</f>
        <v>0</v>
      </c>
      <c r="AA94" s="1">
        <f>Sheet1!AB$37</f>
        <v>13</v>
      </c>
      <c r="AB94" s="1">
        <f>Sheet1!AC$37</f>
        <v>0</v>
      </c>
      <c r="AC94" s="1">
        <f>Sheet1!AD$37</f>
        <v>0</v>
      </c>
      <c r="AD94" s="1">
        <f>Sheet1!AE$37</f>
        <v>0</v>
      </c>
      <c r="AE94" s="1">
        <f>Sheet1!AF$37</f>
        <v>0</v>
      </c>
      <c r="AF94" s="1">
        <f>Sheet1!AG$37</f>
        <v>0</v>
      </c>
      <c r="AG94" s="7" t="e">
        <f>Sheet1!#REF!</f>
        <v>#REF!</v>
      </c>
      <c r="AH94" s="8" t="e">
        <f>Sheet1!#REF!</f>
        <v>#REF!</v>
      </c>
      <c r="AI94" s="14">
        <f>Sheet1!AH$37</f>
        <v>250</v>
      </c>
      <c r="AJ94" s="5">
        <f>Sheet1!AI$37</f>
        <v>10</v>
      </c>
      <c r="AK94" s="1">
        <f>Sheet1!AJ$37</f>
        <v>10</v>
      </c>
      <c r="AL94" s="1">
        <f>Sheet1!AK$37</f>
        <v>10</v>
      </c>
      <c r="AM94" s="1">
        <f>Sheet1!AL$37</f>
        <v>10</v>
      </c>
      <c r="AN94" s="1">
        <f>Sheet1!AM$37</f>
        <v>10</v>
      </c>
      <c r="AO94" s="1">
        <f>Sheet1!AN$37</f>
        <v>10</v>
      </c>
      <c r="AP94" s="1">
        <f>Sheet1!AO$37</f>
        <v>10</v>
      </c>
      <c r="AQ94" s="1">
        <f>Sheet1!AP$37</f>
        <v>10</v>
      </c>
      <c r="AR94" s="1">
        <f>Sheet1!AQ$37</f>
        <v>10</v>
      </c>
      <c r="AS94" s="1">
        <f>Sheet1!AS$37</f>
        <v>10</v>
      </c>
      <c r="AT94" s="1">
        <f>Sheet1!AT$37</f>
        <v>100</v>
      </c>
      <c r="AU94" s="7">
        <f>Sheet1!AU$37</f>
        <v>10</v>
      </c>
      <c r="AV94" s="8">
        <f>Sheet1!AV$37</f>
        <v>250</v>
      </c>
      <c r="AW94" s="5">
        <f>Sheet1!AW$37</f>
        <v>100</v>
      </c>
      <c r="AX94" s="1">
        <f>Sheet1!AX$37</f>
        <v>100</v>
      </c>
      <c r="AY94" s="1">
        <f>Sheet1!BB$37</f>
        <v>100</v>
      </c>
      <c r="AZ94" s="1">
        <f>Sheet1!BC$37</f>
        <v>0</v>
      </c>
      <c r="BA94" s="1">
        <f>Sheet1!BD$37</f>
        <v>800</v>
      </c>
      <c r="BB94" s="1"/>
      <c r="BC94" s="1"/>
      <c r="BD94" s="1"/>
      <c r="BE94" s="1"/>
      <c r="BF94" s="1"/>
      <c r="BG94" s="1"/>
      <c r="BH94" s="1"/>
    </row>
    <row r="95" spans="1:6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7"/>
      <c r="AH95" s="8"/>
      <c r="AI95" s="14"/>
      <c r="AJ95" s="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4"/>
      <c r="AV95" s="14"/>
      <c r="AW95" s="5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1:60" ht="12.75" customHeight="1" x14ac:dyDescent="0.2">
      <c r="A96" s="1"/>
      <c r="B96" s="1"/>
      <c r="C96" s="1"/>
      <c r="D96" s="1" t="s">
        <v>14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7" t="s">
        <v>4</v>
      </c>
      <c r="AH96" s="8"/>
      <c r="AI96" s="14" t="s">
        <v>15</v>
      </c>
      <c r="AJ96" s="5" t="s">
        <v>1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4" t="s">
        <v>4</v>
      </c>
      <c r="AV96" s="14" t="s">
        <v>17</v>
      </c>
      <c r="AW96" s="5" t="s">
        <v>2</v>
      </c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1:60" ht="12.75" customHeight="1" x14ac:dyDescent="0.2">
      <c r="A97" s="1"/>
      <c r="B97" s="1">
        <f>Sheet1!C$3</f>
        <v>0</v>
      </c>
      <c r="C97" s="1">
        <f>Sheet1!D$3</f>
        <v>0</v>
      </c>
      <c r="D97" s="1">
        <f>Sheet1!E$3</f>
        <v>0</v>
      </c>
      <c r="E97" s="1">
        <f>Sheet1!F$3</f>
        <v>1</v>
      </c>
      <c r="F97" s="1">
        <f>Sheet1!G$3</f>
        <v>2</v>
      </c>
      <c r="G97" s="1">
        <f>Sheet1!H$3</f>
        <v>3</v>
      </c>
      <c r="H97" s="1">
        <f>Sheet1!I$3</f>
        <v>4</v>
      </c>
      <c r="I97" s="1">
        <f>Sheet1!J$3</f>
        <v>5</v>
      </c>
      <c r="J97" s="1">
        <f>Sheet1!K$3</f>
        <v>6</v>
      </c>
      <c r="K97" s="1">
        <f>Sheet1!L$3</f>
        <v>7</v>
      </c>
      <c r="L97" s="1">
        <f>Sheet1!M$3</f>
        <v>8</v>
      </c>
      <c r="M97" s="1">
        <f>Sheet1!N$3</f>
        <v>9</v>
      </c>
      <c r="N97" s="1">
        <f>Sheet1!O$3</f>
        <v>10</v>
      </c>
      <c r="O97" s="1">
        <f>Sheet1!P$3</f>
        <v>11</v>
      </c>
      <c r="P97" s="1">
        <f>Sheet1!Q$3</f>
        <v>12</v>
      </c>
      <c r="Q97" s="1">
        <f>Sheet1!R$3</f>
        <v>13</v>
      </c>
      <c r="R97" s="1">
        <f>Sheet1!S$3</f>
        <v>14</v>
      </c>
      <c r="S97" s="1">
        <f>Sheet1!T$3</f>
        <v>15</v>
      </c>
      <c r="T97" s="1">
        <f>Sheet1!U$3</f>
        <v>16</v>
      </c>
      <c r="U97" s="1">
        <f>Sheet1!V$3</f>
        <v>17</v>
      </c>
      <c r="V97" s="1">
        <f>Sheet1!W$3</f>
        <v>18</v>
      </c>
      <c r="W97" s="1">
        <f>Sheet1!X$3</f>
        <v>19</v>
      </c>
      <c r="X97" s="1">
        <f>Sheet1!Y$3</f>
        <v>20</v>
      </c>
      <c r="Y97" s="1">
        <f>Sheet1!Z$3</f>
        <v>21</v>
      </c>
      <c r="Z97" s="1">
        <f>Sheet1!AA$3</f>
        <v>22</v>
      </c>
      <c r="AA97" s="1">
        <f>Sheet1!AB$3</f>
        <v>23</v>
      </c>
      <c r="AB97" s="1">
        <f>Sheet1!AC$3</f>
        <v>24</v>
      </c>
      <c r="AC97" s="1">
        <f>Sheet1!AD$3</f>
        <v>25</v>
      </c>
      <c r="AD97" s="1">
        <f>Sheet1!AE$3</f>
        <v>26</v>
      </c>
      <c r="AE97" s="1">
        <f>Sheet1!AF$3</f>
        <v>27</v>
      </c>
      <c r="AF97" s="1">
        <f>Sheet1!AG$3</f>
        <v>28</v>
      </c>
      <c r="AG97" s="7" t="e">
        <f>Sheet1!#REF!</f>
        <v>#REF!</v>
      </c>
      <c r="AH97" s="8" t="e">
        <f>Sheet1!#REF!</f>
        <v>#REF!</v>
      </c>
      <c r="AI97" s="14"/>
      <c r="AJ97" s="5">
        <f>Sheet1!AI$3</f>
        <v>1</v>
      </c>
      <c r="AK97" s="1">
        <f>Sheet1!AJ$3</f>
        <v>2</v>
      </c>
      <c r="AL97" s="1">
        <f>Sheet1!AK$3</f>
        <v>3</v>
      </c>
      <c r="AM97" s="1">
        <f>Sheet1!AL$3</f>
        <v>4</v>
      </c>
      <c r="AN97" s="1">
        <f>Sheet1!AM$3</f>
        <v>5</v>
      </c>
      <c r="AO97" s="1">
        <f>Sheet1!AN$3</f>
        <v>6</v>
      </c>
      <c r="AP97" s="1">
        <f>Sheet1!AO$3</f>
        <v>7</v>
      </c>
      <c r="AQ97" s="1">
        <f>Sheet1!AP$3</f>
        <v>8</v>
      </c>
      <c r="AR97" s="1">
        <f>Sheet1!AQ$3</f>
        <v>9</v>
      </c>
      <c r="AS97" s="1">
        <f>Sheet1!AS$3</f>
        <v>11</v>
      </c>
      <c r="AT97" s="1">
        <f>Sheet1!AT$3</f>
        <v>12</v>
      </c>
      <c r="AU97" s="14"/>
      <c r="AV97" s="14"/>
      <c r="AW97" s="5">
        <f>Sheet1!AW$3</f>
        <v>1</v>
      </c>
      <c r="AX97" s="1">
        <f>Sheet1!AX$3</f>
        <v>2</v>
      </c>
      <c r="AY97" s="1" t="str">
        <f>Sheet1!BB$3</f>
        <v>`3/90</v>
      </c>
      <c r="AZ97" s="1" t="str">
        <f>Sheet1!BC$3</f>
        <v>Final</v>
      </c>
      <c r="BA97" s="1"/>
      <c r="BB97" s="1"/>
      <c r="BC97" s="1"/>
      <c r="BD97" s="1"/>
      <c r="BE97" s="1">
        <f>Sheet1!BH$3</f>
        <v>90</v>
      </c>
      <c r="BF97" s="1">
        <f>Sheet1!BI$3</f>
        <v>80</v>
      </c>
      <c r="BG97" s="1">
        <f>Sheet1!BJ$3</f>
        <v>70</v>
      </c>
      <c r="BH97" s="1">
        <f>Sheet1!BK$3</f>
        <v>60</v>
      </c>
    </row>
    <row r="98" spans="1:60" ht="12.75" customHeight="1" x14ac:dyDescent="0.2">
      <c r="A98" s="1" t="e">
        <f>Sheet1!#REF!</f>
        <v>#REF!</v>
      </c>
      <c r="B98" s="1" t="str">
        <f>Sheet1!B22</f>
        <v>soaring penguin</v>
      </c>
      <c r="C98" s="1">
        <f>Sheet1!C22</f>
        <v>0</v>
      </c>
      <c r="D98" s="1">
        <f>Sheet1!D22</f>
        <v>0</v>
      </c>
      <c r="E98" s="1" t="e">
        <f>Sheet1!#REF!</f>
        <v>#REF!</v>
      </c>
      <c r="F98" s="1" t="e">
        <f>Sheet1!#REF!</f>
        <v>#REF!</v>
      </c>
      <c r="G98" s="1" t="e">
        <f>Sheet1!#REF!</f>
        <v>#REF!</v>
      </c>
      <c r="H98" s="1" t="e">
        <f>Sheet1!#REF!</f>
        <v>#REF!</v>
      </c>
      <c r="I98" s="1" t="e">
        <f>Sheet1!#REF!</f>
        <v>#REF!</v>
      </c>
      <c r="J98" s="1" t="e">
        <f>Sheet1!#REF!</f>
        <v>#REF!</v>
      </c>
      <c r="K98" s="1" t="e">
        <f>Sheet1!#REF!</f>
        <v>#REF!</v>
      </c>
      <c r="L98" s="1" t="e">
        <f>Sheet1!#REF!</f>
        <v>#REF!</v>
      </c>
      <c r="M98" s="1">
        <f>Sheet1!N22</f>
        <v>5</v>
      </c>
      <c r="N98" s="1" t="e">
        <f>Sheet1!#REF!</f>
        <v>#REF!</v>
      </c>
      <c r="O98" s="1" t="e">
        <f>Sheet1!#REF!</f>
        <v>#REF!</v>
      </c>
      <c r="P98" s="1" t="e">
        <f>Sheet1!#REF!</f>
        <v>#REF!</v>
      </c>
      <c r="Q98" s="1" t="e">
        <f>Sheet1!#REF!</f>
        <v>#REF!</v>
      </c>
      <c r="R98" s="1" t="e">
        <f>Sheet1!#REF!</f>
        <v>#REF!</v>
      </c>
      <c r="S98" s="1" t="e">
        <f>Sheet1!#REF!</f>
        <v>#REF!</v>
      </c>
      <c r="T98" s="1" t="e">
        <f>Sheet1!#REF!</f>
        <v>#REF!</v>
      </c>
      <c r="U98" s="1" t="e">
        <f>Sheet1!#REF!</f>
        <v>#REF!</v>
      </c>
      <c r="V98" s="1" t="e">
        <f>Sheet1!#REF!</f>
        <v>#REF!</v>
      </c>
      <c r="W98" s="1" t="e">
        <f>Sheet1!#REF!</f>
        <v>#REF!</v>
      </c>
      <c r="X98" s="1" t="e">
        <f>Sheet1!#REF!</f>
        <v>#REF!</v>
      </c>
      <c r="Y98" s="1" t="e">
        <f>Sheet1!#REF!</f>
        <v>#REF!</v>
      </c>
      <c r="Z98" s="1" t="e">
        <f>Sheet1!#REF!</f>
        <v>#REF!</v>
      </c>
      <c r="AA98" s="1" t="e">
        <f>Sheet1!#REF!</f>
        <v>#REF!</v>
      </c>
      <c r="AB98" s="1">
        <f>Sheet1!AC22</f>
        <v>0</v>
      </c>
      <c r="AC98" s="1">
        <f>Sheet1!AD22</f>
        <v>0</v>
      </c>
      <c r="AD98" s="1">
        <f>Sheet1!AE22</f>
        <v>0</v>
      </c>
      <c r="AE98" s="1">
        <f>Sheet1!AF22</f>
        <v>0</v>
      </c>
      <c r="AF98" s="1">
        <f>Sheet1!AG22</f>
        <v>0</v>
      </c>
      <c r="AG98" s="7" t="e">
        <f>Sheet1!#REF!</f>
        <v>#REF!</v>
      </c>
      <c r="AH98" s="8" t="e">
        <f>Sheet1!#REF!</f>
        <v>#REF!</v>
      </c>
      <c r="AI98" s="14">
        <f>Sheet1!AH22</f>
        <v>189.4</v>
      </c>
      <c r="AJ98" s="5">
        <f>Sheet1!AI22</f>
        <v>8</v>
      </c>
      <c r="AK98" s="1">
        <f>Sheet1!AJ22</f>
        <v>7</v>
      </c>
      <c r="AL98" s="1">
        <f>Sheet1!AK22</f>
        <v>9.8000000000000007</v>
      </c>
      <c r="AM98" s="1">
        <f>Sheet1!AL22</f>
        <v>10</v>
      </c>
      <c r="AN98" s="1">
        <f>Sheet1!AM22</f>
        <v>10</v>
      </c>
      <c r="AO98" s="1">
        <f>Sheet1!AN22</f>
        <v>9</v>
      </c>
      <c r="AP98" s="1">
        <f>Sheet1!AO22</f>
        <v>10</v>
      </c>
      <c r="AQ98" s="1">
        <f>Sheet1!AP22</f>
        <v>10</v>
      </c>
      <c r="AR98" s="1">
        <f>Sheet1!AQ22</f>
        <v>9.5</v>
      </c>
      <c r="AS98" s="1">
        <f>Sheet1!AS22</f>
        <v>6</v>
      </c>
      <c r="AT98" s="1">
        <f>Sheet1!AT22</f>
        <v>95</v>
      </c>
      <c r="AU98" s="14">
        <f>Sheet1!AU22</f>
        <v>6</v>
      </c>
      <c r="AV98" s="14">
        <f>Sheet1!AV22</f>
        <v>234.95</v>
      </c>
      <c r="AW98" s="5">
        <f>Sheet1!AW22</f>
        <v>71</v>
      </c>
      <c r="AX98" s="1">
        <f>Sheet1!AX22</f>
        <v>41</v>
      </c>
      <c r="AY98" s="1">
        <f>Sheet1!BB22</f>
        <v>37.777777777777779</v>
      </c>
      <c r="AZ98" s="1">
        <f>Sheet1!BC22</f>
        <v>0</v>
      </c>
      <c r="BA98" s="1">
        <f>Sheet1!BD22</f>
        <v>625.12777777777785</v>
      </c>
      <c r="BB98" s="1">
        <f>Sheet1!BE22</f>
        <v>78.140972222222231</v>
      </c>
      <c r="BC98" s="1" t="str">
        <f>Sheet1!BF22</f>
        <v>soaring penguin</v>
      </c>
      <c r="BD98" s="1"/>
      <c r="BE98" s="1">
        <f>Sheet1!BH22</f>
        <v>208.43333333333328</v>
      </c>
      <c r="BF98" s="1">
        <f>Sheet1!BI22</f>
        <v>141.76666666666662</v>
      </c>
      <c r="BG98" s="1">
        <f>Sheet1!BJ22</f>
        <v>74.872222222222149</v>
      </c>
      <c r="BH98" s="1">
        <f>Sheet1!BK22</f>
        <v>-25.127777777777851</v>
      </c>
    </row>
    <row r="99" spans="1:60" ht="12.75" customHeight="1" x14ac:dyDescent="0.2">
      <c r="A99" s="1"/>
      <c r="B99" s="1"/>
      <c r="C99" s="1"/>
      <c r="D99" s="1">
        <f>Sheet1!E$37</f>
        <v>0</v>
      </c>
      <c r="E99" s="1">
        <f>Sheet1!F$37</f>
        <v>5</v>
      </c>
      <c r="F99" s="1">
        <f>Sheet1!G$37</f>
        <v>12</v>
      </c>
      <c r="G99" s="1">
        <f>Sheet1!H$37</f>
        <v>26</v>
      </c>
      <c r="H99" s="1">
        <f>Sheet1!I$37</f>
        <v>38</v>
      </c>
      <c r="I99" s="1">
        <f>Sheet1!J$37</f>
        <v>13</v>
      </c>
      <c r="J99" s="1">
        <f>Sheet1!K$37</f>
        <v>20</v>
      </c>
      <c r="K99" s="1">
        <f>Sheet1!L$37</f>
        <v>10</v>
      </c>
      <c r="L99" s="1">
        <f>Sheet1!M$37</f>
        <v>22</v>
      </c>
      <c r="M99" s="1">
        <f>Sheet1!N$37</f>
        <v>9</v>
      </c>
      <c r="N99" s="1">
        <f>Sheet1!O$37</f>
        <v>0</v>
      </c>
      <c r="O99" s="1">
        <f>Sheet1!P$37</f>
        <v>10</v>
      </c>
      <c r="P99" s="1">
        <f>Sheet1!Q$37</f>
        <v>11</v>
      </c>
      <c r="Q99" s="1">
        <f>Sheet1!R$37</f>
        <v>11</v>
      </c>
      <c r="R99" s="1">
        <f>Sheet1!S$37</f>
        <v>3</v>
      </c>
      <c r="S99" s="1">
        <f>Sheet1!T$37</f>
        <v>0</v>
      </c>
      <c r="T99" s="1">
        <f>Sheet1!U$37</f>
        <v>7</v>
      </c>
      <c r="U99" s="1">
        <f>Sheet1!V$37</f>
        <v>5</v>
      </c>
      <c r="V99" s="1">
        <f>Sheet1!W$37</f>
        <v>7</v>
      </c>
      <c r="W99" s="1">
        <f>Sheet1!X$37</f>
        <v>9</v>
      </c>
      <c r="X99" s="1">
        <f>Sheet1!Y$37</f>
        <v>9</v>
      </c>
      <c r="Y99" s="1">
        <f>Sheet1!Z$37</f>
        <v>10</v>
      </c>
      <c r="Z99" s="1">
        <f>Sheet1!AA$37</f>
        <v>0</v>
      </c>
      <c r="AA99" s="1">
        <f>Sheet1!AB$37</f>
        <v>13</v>
      </c>
      <c r="AB99" s="1">
        <f>Sheet1!AC$37</f>
        <v>0</v>
      </c>
      <c r="AC99" s="1">
        <f>Sheet1!AD$37</f>
        <v>0</v>
      </c>
      <c r="AD99" s="1">
        <f>Sheet1!AE$37</f>
        <v>0</v>
      </c>
      <c r="AE99" s="1">
        <f>Sheet1!AF$37</f>
        <v>0</v>
      </c>
      <c r="AF99" s="1">
        <f>Sheet1!AG$37</f>
        <v>0</v>
      </c>
      <c r="AG99" s="7" t="e">
        <f>Sheet1!#REF!</f>
        <v>#REF!</v>
      </c>
      <c r="AH99" s="8" t="e">
        <f>Sheet1!#REF!</f>
        <v>#REF!</v>
      </c>
      <c r="AI99" s="14">
        <f>Sheet1!AH$37</f>
        <v>250</v>
      </c>
      <c r="AJ99" s="5">
        <f>Sheet1!AI$37</f>
        <v>10</v>
      </c>
      <c r="AK99" s="1">
        <f>Sheet1!AJ$37</f>
        <v>10</v>
      </c>
      <c r="AL99" s="1">
        <f>Sheet1!AK$37</f>
        <v>10</v>
      </c>
      <c r="AM99" s="1">
        <f>Sheet1!AL$37</f>
        <v>10</v>
      </c>
      <c r="AN99" s="1">
        <f>Sheet1!AM$37</f>
        <v>10</v>
      </c>
      <c r="AO99" s="1">
        <f>Sheet1!AN$37</f>
        <v>10</v>
      </c>
      <c r="AP99" s="1">
        <f>Sheet1!AO$37</f>
        <v>10</v>
      </c>
      <c r="AQ99" s="1">
        <f>Sheet1!AP$37</f>
        <v>10</v>
      </c>
      <c r="AR99" s="1">
        <f>Sheet1!AQ$37</f>
        <v>10</v>
      </c>
      <c r="AS99" s="1">
        <f>Sheet1!AS$37</f>
        <v>10</v>
      </c>
      <c r="AT99" s="1">
        <f>Sheet1!AT$37</f>
        <v>100</v>
      </c>
      <c r="AU99" s="7">
        <f>Sheet1!AU$37</f>
        <v>10</v>
      </c>
      <c r="AV99" s="8">
        <f>Sheet1!AV$37</f>
        <v>250</v>
      </c>
      <c r="AW99" s="5">
        <f>Sheet1!AW$37</f>
        <v>100</v>
      </c>
      <c r="AX99" s="1">
        <f>Sheet1!AX$37</f>
        <v>100</v>
      </c>
      <c r="AY99" s="1">
        <f>Sheet1!BB$37</f>
        <v>100</v>
      </c>
      <c r="AZ99" s="1">
        <f>Sheet1!BC$37</f>
        <v>0</v>
      </c>
      <c r="BA99" s="1">
        <f>Sheet1!BD$37</f>
        <v>800</v>
      </c>
      <c r="BB99" s="1"/>
      <c r="BC99" s="1"/>
      <c r="BD99" s="1"/>
      <c r="BE99" s="1"/>
      <c r="BF99" s="1"/>
      <c r="BG99" s="1"/>
      <c r="BH99" s="1"/>
    </row>
    <row r="100" spans="1:6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7"/>
      <c r="AH100" s="8"/>
      <c r="AI100" s="14"/>
      <c r="AJ100" s="5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4"/>
      <c r="AV100" s="14"/>
      <c r="AW100" s="5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1:60" ht="12.75" customHeight="1" x14ac:dyDescent="0.2">
      <c r="A101" s="1"/>
      <c r="B101" s="1"/>
      <c r="C101" s="1"/>
      <c r="D101" s="1" t="s">
        <v>14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7" t="s">
        <v>4</v>
      </c>
      <c r="AH101" s="8"/>
      <c r="AI101" s="14" t="s">
        <v>15</v>
      </c>
      <c r="AJ101" s="5" t="s">
        <v>1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4" t="s">
        <v>4</v>
      </c>
      <c r="AV101" s="14" t="s">
        <v>17</v>
      </c>
      <c r="AW101" s="5" t="s">
        <v>2</v>
      </c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1:60" ht="12.75" customHeight="1" x14ac:dyDescent="0.2">
      <c r="A102" s="1"/>
      <c r="B102" s="1">
        <f>Sheet1!C$3</f>
        <v>0</v>
      </c>
      <c r="C102" s="1">
        <f>Sheet1!D$3</f>
        <v>0</v>
      </c>
      <c r="D102" s="1">
        <f>Sheet1!E$3</f>
        <v>0</v>
      </c>
      <c r="E102" s="1">
        <f>Sheet1!F$3</f>
        <v>1</v>
      </c>
      <c r="F102" s="1">
        <f>Sheet1!G$3</f>
        <v>2</v>
      </c>
      <c r="G102" s="1">
        <f>Sheet1!H$3</f>
        <v>3</v>
      </c>
      <c r="H102" s="1">
        <f>Sheet1!I$3</f>
        <v>4</v>
      </c>
      <c r="I102" s="1">
        <f>Sheet1!J$3</f>
        <v>5</v>
      </c>
      <c r="J102" s="1">
        <f>Sheet1!K$3</f>
        <v>6</v>
      </c>
      <c r="K102" s="1">
        <f>Sheet1!L$3</f>
        <v>7</v>
      </c>
      <c r="L102" s="1">
        <f>Sheet1!M$3</f>
        <v>8</v>
      </c>
      <c r="M102" s="1">
        <f>Sheet1!N$3</f>
        <v>9</v>
      </c>
      <c r="N102" s="1">
        <f>Sheet1!O$3</f>
        <v>10</v>
      </c>
      <c r="O102" s="1">
        <f>Sheet1!P$3</f>
        <v>11</v>
      </c>
      <c r="P102" s="1">
        <f>Sheet1!Q$3</f>
        <v>12</v>
      </c>
      <c r="Q102" s="1">
        <f>Sheet1!R$3</f>
        <v>13</v>
      </c>
      <c r="R102" s="1">
        <f>Sheet1!S$3</f>
        <v>14</v>
      </c>
      <c r="S102" s="1">
        <f>Sheet1!T$3</f>
        <v>15</v>
      </c>
      <c r="T102" s="1">
        <f>Sheet1!U$3</f>
        <v>16</v>
      </c>
      <c r="U102" s="1">
        <f>Sheet1!V$3</f>
        <v>17</v>
      </c>
      <c r="V102" s="1">
        <f>Sheet1!W$3</f>
        <v>18</v>
      </c>
      <c r="W102" s="1">
        <f>Sheet1!X$3</f>
        <v>19</v>
      </c>
      <c r="X102" s="1">
        <f>Sheet1!Y$3</f>
        <v>20</v>
      </c>
      <c r="Y102" s="1">
        <f>Sheet1!Z$3</f>
        <v>21</v>
      </c>
      <c r="Z102" s="1">
        <f>Sheet1!AA$3</f>
        <v>22</v>
      </c>
      <c r="AA102" s="1">
        <f>Sheet1!AB$3</f>
        <v>23</v>
      </c>
      <c r="AB102" s="1">
        <f>Sheet1!AC$3</f>
        <v>24</v>
      </c>
      <c r="AC102" s="1">
        <f>Sheet1!AD$3</f>
        <v>25</v>
      </c>
      <c r="AD102" s="1">
        <f>Sheet1!AE$3</f>
        <v>26</v>
      </c>
      <c r="AE102" s="1">
        <f>Sheet1!AF$3</f>
        <v>27</v>
      </c>
      <c r="AF102" s="1">
        <f>Sheet1!AG$3</f>
        <v>28</v>
      </c>
      <c r="AG102" s="7" t="e">
        <f>Sheet1!#REF!</f>
        <v>#REF!</v>
      </c>
      <c r="AH102" s="8" t="e">
        <f>Sheet1!#REF!</f>
        <v>#REF!</v>
      </c>
      <c r="AI102" s="14"/>
      <c r="AJ102" s="5">
        <f>Sheet1!AI$3</f>
        <v>1</v>
      </c>
      <c r="AK102" s="1">
        <f>Sheet1!AJ$3</f>
        <v>2</v>
      </c>
      <c r="AL102" s="1">
        <f>Sheet1!AK$3</f>
        <v>3</v>
      </c>
      <c r="AM102" s="1">
        <f>Sheet1!AL$3</f>
        <v>4</v>
      </c>
      <c r="AN102" s="1">
        <f>Sheet1!AM$3</f>
        <v>5</v>
      </c>
      <c r="AO102" s="1">
        <f>Sheet1!AN$3</f>
        <v>6</v>
      </c>
      <c r="AP102" s="1">
        <f>Sheet1!AO$3</f>
        <v>7</v>
      </c>
      <c r="AQ102" s="1">
        <f>Sheet1!AP$3</f>
        <v>8</v>
      </c>
      <c r="AR102" s="1">
        <f>Sheet1!AQ$3</f>
        <v>9</v>
      </c>
      <c r="AS102" s="1">
        <f>Sheet1!AS$3</f>
        <v>11</v>
      </c>
      <c r="AT102" s="1">
        <f>Sheet1!AT$3</f>
        <v>12</v>
      </c>
      <c r="AU102" s="14"/>
      <c r="AV102" s="14"/>
      <c r="AW102" s="5">
        <f>Sheet1!AW$3</f>
        <v>1</v>
      </c>
      <c r="AX102" s="1">
        <f>Sheet1!AX$3</f>
        <v>2</v>
      </c>
      <c r="AY102" s="1" t="str">
        <f>Sheet1!BB$3</f>
        <v>`3/90</v>
      </c>
      <c r="AZ102" s="1" t="str">
        <f>Sheet1!BC$3</f>
        <v>Final</v>
      </c>
      <c r="BA102" s="1"/>
      <c r="BB102" s="1"/>
      <c r="BC102" s="1"/>
      <c r="BD102" s="1"/>
      <c r="BE102" s="1">
        <f>Sheet1!BH$3</f>
        <v>90</v>
      </c>
      <c r="BF102" s="1">
        <f>Sheet1!BI$3</f>
        <v>80</v>
      </c>
      <c r="BG102" s="1">
        <f>Sheet1!BJ$3</f>
        <v>70</v>
      </c>
      <c r="BH102" s="1">
        <f>Sheet1!BK$3</f>
        <v>60</v>
      </c>
    </row>
    <row r="103" spans="1:60" ht="12.75" customHeight="1" x14ac:dyDescent="0.2">
      <c r="A103" s="1" t="e">
        <f>Sheet1!#REF!</f>
        <v>#REF!</v>
      </c>
      <c r="B103" s="1" t="e">
        <f>Sheet1!#REF!</f>
        <v>#REF!</v>
      </c>
      <c r="C103" s="1" t="e">
        <f>Sheet1!#REF!</f>
        <v>#REF!</v>
      </c>
      <c r="D103" s="1" t="e">
        <f>Sheet1!#REF!</f>
        <v>#REF!</v>
      </c>
      <c r="E103" s="1" t="e">
        <f>Sheet1!#REF!</f>
        <v>#REF!</v>
      </c>
      <c r="F103" s="1" t="e">
        <f>Sheet1!#REF!</f>
        <v>#REF!</v>
      </c>
      <c r="G103" s="1" t="e">
        <f>Sheet1!#REF!</f>
        <v>#REF!</v>
      </c>
      <c r="H103" s="1" t="e">
        <f>Sheet1!#REF!</f>
        <v>#REF!</v>
      </c>
      <c r="I103" s="1" t="e">
        <f>Sheet1!#REF!</f>
        <v>#REF!</v>
      </c>
      <c r="J103" s="1" t="e">
        <f>Sheet1!#REF!</f>
        <v>#REF!</v>
      </c>
      <c r="K103" s="1" t="e">
        <f>Sheet1!#REF!</f>
        <v>#REF!</v>
      </c>
      <c r="L103" s="1" t="e">
        <f>Sheet1!#REF!</f>
        <v>#REF!</v>
      </c>
      <c r="M103" s="1" t="e">
        <f>Sheet1!#REF!</f>
        <v>#REF!</v>
      </c>
      <c r="N103" s="1" t="e">
        <f>Sheet1!#REF!</f>
        <v>#REF!</v>
      </c>
      <c r="O103" s="1" t="e">
        <f>Sheet1!#REF!</f>
        <v>#REF!</v>
      </c>
      <c r="P103" s="1" t="e">
        <f>Sheet1!#REF!</f>
        <v>#REF!</v>
      </c>
      <c r="Q103" s="1" t="e">
        <f>Sheet1!#REF!</f>
        <v>#REF!</v>
      </c>
      <c r="R103" s="1" t="e">
        <f>Sheet1!#REF!</f>
        <v>#REF!</v>
      </c>
      <c r="S103" s="1" t="e">
        <f>Sheet1!#REF!</f>
        <v>#REF!</v>
      </c>
      <c r="T103" s="1" t="e">
        <f>Sheet1!#REF!</f>
        <v>#REF!</v>
      </c>
      <c r="U103" s="1" t="e">
        <f>Sheet1!#REF!</f>
        <v>#REF!</v>
      </c>
      <c r="V103" s="1" t="e">
        <f>Sheet1!#REF!</f>
        <v>#REF!</v>
      </c>
      <c r="W103" s="1" t="e">
        <f>Sheet1!#REF!</f>
        <v>#REF!</v>
      </c>
      <c r="X103" s="1" t="e">
        <f>Sheet1!#REF!</f>
        <v>#REF!</v>
      </c>
      <c r="Y103" s="1" t="e">
        <f>Sheet1!#REF!</f>
        <v>#REF!</v>
      </c>
      <c r="Z103" s="1" t="e">
        <f>Sheet1!#REF!</f>
        <v>#REF!</v>
      </c>
      <c r="AA103" s="1" t="e">
        <f>Sheet1!#REF!</f>
        <v>#REF!</v>
      </c>
      <c r="AB103" s="1" t="e">
        <f>Sheet1!#REF!</f>
        <v>#REF!</v>
      </c>
      <c r="AC103" s="1" t="e">
        <f>Sheet1!#REF!</f>
        <v>#REF!</v>
      </c>
      <c r="AD103" s="1" t="e">
        <f>Sheet1!#REF!</f>
        <v>#REF!</v>
      </c>
      <c r="AE103" s="1" t="e">
        <f>Sheet1!#REF!</f>
        <v>#REF!</v>
      </c>
      <c r="AF103" s="1" t="e">
        <f>Sheet1!#REF!</f>
        <v>#REF!</v>
      </c>
      <c r="AG103" s="7" t="e">
        <f>Sheet1!#REF!</f>
        <v>#REF!</v>
      </c>
      <c r="AH103" s="8" t="e">
        <f>Sheet1!#REF!</f>
        <v>#REF!</v>
      </c>
      <c r="AI103" s="14" t="e">
        <f>Sheet1!#REF!</f>
        <v>#REF!</v>
      </c>
      <c r="AJ103" s="5" t="e">
        <f>Sheet1!#REF!</f>
        <v>#REF!</v>
      </c>
      <c r="AK103" s="1" t="e">
        <f>Sheet1!#REF!</f>
        <v>#REF!</v>
      </c>
      <c r="AL103" s="1" t="e">
        <f>Sheet1!#REF!</f>
        <v>#REF!</v>
      </c>
      <c r="AM103" s="1" t="e">
        <f>Sheet1!#REF!</f>
        <v>#REF!</v>
      </c>
      <c r="AN103" s="1" t="e">
        <f>Sheet1!#REF!</f>
        <v>#REF!</v>
      </c>
      <c r="AO103" s="1" t="e">
        <f>Sheet1!#REF!</f>
        <v>#REF!</v>
      </c>
      <c r="AP103" s="1" t="e">
        <f>Sheet1!#REF!</f>
        <v>#REF!</v>
      </c>
      <c r="AQ103" s="1" t="e">
        <f>Sheet1!#REF!</f>
        <v>#REF!</v>
      </c>
      <c r="AR103" s="1" t="e">
        <f>Sheet1!#REF!</f>
        <v>#REF!</v>
      </c>
      <c r="AS103" s="1" t="e">
        <f>Sheet1!#REF!</f>
        <v>#REF!</v>
      </c>
      <c r="AT103" s="1" t="e">
        <f>Sheet1!#REF!</f>
        <v>#REF!</v>
      </c>
      <c r="AU103" s="14" t="e">
        <f>Sheet1!#REF!</f>
        <v>#REF!</v>
      </c>
      <c r="AV103" s="14" t="e">
        <f>Sheet1!#REF!</f>
        <v>#REF!</v>
      </c>
      <c r="AW103" s="5" t="e">
        <f>Sheet1!#REF!</f>
        <v>#REF!</v>
      </c>
      <c r="AX103" s="1" t="e">
        <f>Sheet1!#REF!</f>
        <v>#REF!</v>
      </c>
      <c r="AY103" s="1" t="e">
        <f>Sheet1!#REF!</f>
        <v>#REF!</v>
      </c>
      <c r="AZ103" s="1" t="e">
        <f>Sheet1!#REF!</f>
        <v>#REF!</v>
      </c>
      <c r="BA103" s="1" t="e">
        <f>Sheet1!#REF!</f>
        <v>#REF!</v>
      </c>
      <c r="BB103" s="1" t="e">
        <f>Sheet1!#REF!</f>
        <v>#REF!</v>
      </c>
      <c r="BC103" s="1" t="e">
        <f>Sheet1!#REF!</f>
        <v>#REF!</v>
      </c>
      <c r="BD103" s="1"/>
      <c r="BE103" s="1" t="e">
        <f>Sheet1!#REF!</f>
        <v>#REF!</v>
      </c>
      <c r="BF103" s="1" t="e">
        <f>Sheet1!#REF!</f>
        <v>#REF!</v>
      </c>
      <c r="BG103" s="1" t="e">
        <f>Sheet1!#REF!</f>
        <v>#REF!</v>
      </c>
      <c r="BH103" s="1" t="e">
        <f>Sheet1!#REF!</f>
        <v>#REF!</v>
      </c>
    </row>
    <row r="104" spans="1:60" ht="12.75" customHeight="1" x14ac:dyDescent="0.2">
      <c r="A104" s="1"/>
      <c r="B104" s="1"/>
      <c r="C104" s="1"/>
      <c r="D104" s="1">
        <f>Sheet1!E$37</f>
        <v>0</v>
      </c>
      <c r="E104" s="1">
        <f>Sheet1!F$37</f>
        <v>5</v>
      </c>
      <c r="F104" s="1">
        <f>Sheet1!G$37</f>
        <v>12</v>
      </c>
      <c r="G104" s="1">
        <f>Sheet1!H$37</f>
        <v>26</v>
      </c>
      <c r="H104" s="1">
        <f>Sheet1!I$37</f>
        <v>38</v>
      </c>
      <c r="I104" s="1">
        <f>Sheet1!J$37</f>
        <v>13</v>
      </c>
      <c r="J104" s="1">
        <f>Sheet1!K$37</f>
        <v>20</v>
      </c>
      <c r="K104" s="1">
        <f>Sheet1!L$37</f>
        <v>10</v>
      </c>
      <c r="L104" s="1">
        <f>Sheet1!M$37</f>
        <v>22</v>
      </c>
      <c r="M104" s="1">
        <f>Sheet1!N$37</f>
        <v>9</v>
      </c>
      <c r="N104" s="1">
        <f>Sheet1!O$37</f>
        <v>0</v>
      </c>
      <c r="O104" s="1">
        <f>Sheet1!P$37</f>
        <v>10</v>
      </c>
      <c r="P104" s="1">
        <f>Sheet1!Q$37</f>
        <v>11</v>
      </c>
      <c r="Q104" s="1">
        <f>Sheet1!R$37</f>
        <v>11</v>
      </c>
      <c r="R104" s="1">
        <f>Sheet1!S$37</f>
        <v>3</v>
      </c>
      <c r="S104" s="1">
        <f>Sheet1!T$37</f>
        <v>0</v>
      </c>
      <c r="T104" s="1">
        <f>Sheet1!U$37</f>
        <v>7</v>
      </c>
      <c r="U104" s="1">
        <f>Sheet1!V$37</f>
        <v>5</v>
      </c>
      <c r="V104" s="1">
        <f>Sheet1!W$37</f>
        <v>7</v>
      </c>
      <c r="W104" s="1">
        <f>Sheet1!X$37</f>
        <v>9</v>
      </c>
      <c r="X104" s="1">
        <f>Sheet1!Y$37</f>
        <v>9</v>
      </c>
      <c r="Y104" s="1">
        <f>Sheet1!Z$37</f>
        <v>10</v>
      </c>
      <c r="Z104" s="1">
        <f>Sheet1!AA$37</f>
        <v>0</v>
      </c>
      <c r="AA104" s="1">
        <f>Sheet1!AB$37</f>
        <v>13</v>
      </c>
      <c r="AB104" s="1">
        <f>Sheet1!AC$37</f>
        <v>0</v>
      </c>
      <c r="AC104" s="1">
        <f>Sheet1!AD$37</f>
        <v>0</v>
      </c>
      <c r="AD104" s="1">
        <f>Sheet1!AE$37</f>
        <v>0</v>
      </c>
      <c r="AE104" s="1">
        <f>Sheet1!AF$37</f>
        <v>0</v>
      </c>
      <c r="AF104" s="1">
        <f>Sheet1!AG$37</f>
        <v>0</v>
      </c>
      <c r="AG104" s="7" t="e">
        <f>Sheet1!#REF!</f>
        <v>#REF!</v>
      </c>
      <c r="AH104" s="8" t="e">
        <f>Sheet1!#REF!</f>
        <v>#REF!</v>
      </c>
      <c r="AI104" s="14">
        <f>Sheet1!AH$37</f>
        <v>250</v>
      </c>
      <c r="AJ104" s="5">
        <f>Sheet1!AI$37</f>
        <v>10</v>
      </c>
      <c r="AK104" s="1">
        <f>Sheet1!AJ$37</f>
        <v>10</v>
      </c>
      <c r="AL104" s="1">
        <f>Sheet1!AK$37</f>
        <v>10</v>
      </c>
      <c r="AM104" s="1">
        <f>Sheet1!AL$37</f>
        <v>10</v>
      </c>
      <c r="AN104" s="1">
        <f>Sheet1!AM$37</f>
        <v>10</v>
      </c>
      <c r="AO104" s="1">
        <f>Sheet1!AN$37</f>
        <v>10</v>
      </c>
      <c r="AP104" s="1">
        <f>Sheet1!AO$37</f>
        <v>10</v>
      </c>
      <c r="AQ104" s="1">
        <f>Sheet1!AP$37</f>
        <v>10</v>
      </c>
      <c r="AR104" s="1">
        <f>Sheet1!AQ$37</f>
        <v>10</v>
      </c>
      <c r="AS104" s="1">
        <f>Sheet1!AS$37</f>
        <v>10</v>
      </c>
      <c r="AT104" s="1">
        <f>Sheet1!AT$37</f>
        <v>100</v>
      </c>
      <c r="AU104" s="7">
        <f>Sheet1!AU$37</f>
        <v>10</v>
      </c>
      <c r="AV104" s="8">
        <f>Sheet1!AV$37</f>
        <v>250</v>
      </c>
      <c r="AW104" s="5">
        <f>Sheet1!AW$37</f>
        <v>100</v>
      </c>
      <c r="AX104" s="1">
        <f>Sheet1!AX$37</f>
        <v>100</v>
      </c>
      <c r="AY104" s="1">
        <f>Sheet1!BB$37</f>
        <v>100</v>
      </c>
      <c r="AZ104" s="1">
        <f>Sheet1!BC$37</f>
        <v>0</v>
      </c>
      <c r="BA104" s="1">
        <f>Sheet1!BD$37</f>
        <v>800</v>
      </c>
      <c r="BB104" s="1"/>
      <c r="BC104" s="1"/>
      <c r="BD104" s="1"/>
      <c r="BE104" s="1"/>
      <c r="BF104" s="1"/>
      <c r="BG104" s="1"/>
      <c r="BH104" s="1"/>
    </row>
    <row r="105" spans="1:6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7"/>
      <c r="AH105" s="8"/>
      <c r="AI105" s="14"/>
      <c r="AJ105" s="5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4"/>
      <c r="AV105" s="14"/>
      <c r="AW105" s="5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1:60" ht="12.75" customHeight="1" x14ac:dyDescent="0.2">
      <c r="A106" s="1"/>
      <c r="B106" s="1"/>
      <c r="C106" s="1"/>
      <c r="D106" s="1" t="s">
        <v>14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7" t="s">
        <v>4</v>
      </c>
      <c r="AH106" s="8"/>
      <c r="AI106" s="14" t="s">
        <v>15</v>
      </c>
      <c r="AJ106" s="5" t="s">
        <v>1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4" t="s">
        <v>4</v>
      </c>
      <c r="AV106" s="14" t="s">
        <v>17</v>
      </c>
      <c r="AW106" s="5" t="s">
        <v>2</v>
      </c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1:60" ht="12.75" customHeight="1" x14ac:dyDescent="0.2">
      <c r="A107" s="1"/>
      <c r="B107" s="1">
        <f>Sheet1!C$3</f>
        <v>0</v>
      </c>
      <c r="C107" s="1">
        <f>Sheet1!D$3</f>
        <v>0</v>
      </c>
      <c r="D107" s="1">
        <f>Sheet1!E$3</f>
        <v>0</v>
      </c>
      <c r="E107" s="1">
        <f>Sheet1!F$3</f>
        <v>1</v>
      </c>
      <c r="F107" s="1">
        <f>Sheet1!G$3</f>
        <v>2</v>
      </c>
      <c r="G107" s="1">
        <f>Sheet1!H$3</f>
        <v>3</v>
      </c>
      <c r="H107" s="1">
        <f>Sheet1!I$3</f>
        <v>4</v>
      </c>
      <c r="I107" s="1">
        <f>Sheet1!J$3</f>
        <v>5</v>
      </c>
      <c r="J107" s="1">
        <f>Sheet1!K$3</f>
        <v>6</v>
      </c>
      <c r="K107" s="1">
        <f>Sheet1!L$3</f>
        <v>7</v>
      </c>
      <c r="L107" s="1">
        <f>Sheet1!M$3</f>
        <v>8</v>
      </c>
      <c r="M107" s="1">
        <f>Sheet1!N$3</f>
        <v>9</v>
      </c>
      <c r="N107" s="1">
        <f>Sheet1!O$3</f>
        <v>10</v>
      </c>
      <c r="O107" s="1">
        <f>Sheet1!P$3</f>
        <v>11</v>
      </c>
      <c r="P107" s="1">
        <f>Sheet1!Q$3</f>
        <v>12</v>
      </c>
      <c r="Q107" s="1">
        <f>Sheet1!R$3</f>
        <v>13</v>
      </c>
      <c r="R107" s="1">
        <f>Sheet1!S$3</f>
        <v>14</v>
      </c>
      <c r="S107" s="1">
        <f>Sheet1!T$3</f>
        <v>15</v>
      </c>
      <c r="T107" s="1">
        <f>Sheet1!U$3</f>
        <v>16</v>
      </c>
      <c r="U107" s="1">
        <f>Sheet1!V$3</f>
        <v>17</v>
      </c>
      <c r="V107" s="1">
        <f>Sheet1!W$3</f>
        <v>18</v>
      </c>
      <c r="W107" s="1">
        <f>Sheet1!X$3</f>
        <v>19</v>
      </c>
      <c r="X107" s="1">
        <f>Sheet1!Y$3</f>
        <v>20</v>
      </c>
      <c r="Y107" s="1">
        <f>Sheet1!Z$3</f>
        <v>21</v>
      </c>
      <c r="Z107" s="1">
        <f>Sheet1!AA$3</f>
        <v>22</v>
      </c>
      <c r="AA107" s="1">
        <f>Sheet1!AB$3</f>
        <v>23</v>
      </c>
      <c r="AB107" s="1">
        <f>Sheet1!AC$3</f>
        <v>24</v>
      </c>
      <c r="AC107" s="1">
        <f>Sheet1!AD$3</f>
        <v>25</v>
      </c>
      <c r="AD107" s="1">
        <f>Sheet1!AE$3</f>
        <v>26</v>
      </c>
      <c r="AE107" s="1">
        <f>Sheet1!AF$3</f>
        <v>27</v>
      </c>
      <c r="AF107" s="1">
        <f>Sheet1!AG$3</f>
        <v>28</v>
      </c>
      <c r="AG107" s="7" t="e">
        <f>Sheet1!#REF!</f>
        <v>#REF!</v>
      </c>
      <c r="AH107" s="8" t="e">
        <f>Sheet1!#REF!</f>
        <v>#REF!</v>
      </c>
      <c r="AI107" s="14"/>
      <c r="AJ107" s="5">
        <f>Sheet1!AI$3</f>
        <v>1</v>
      </c>
      <c r="AK107" s="1">
        <f>Sheet1!AJ$3</f>
        <v>2</v>
      </c>
      <c r="AL107" s="1">
        <f>Sheet1!AK$3</f>
        <v>3</v>
      </c>
      <c r="AM107" s="1">
        <f>Sheet1!AL$3</f>
        <v>4</v>
      </c>
      <c r="AN107" s="1">
        <f>Sheet1!AM$3</f>
        <v>5</v>
      </c>
      <c r="AO107" s="1">
        <f>Sheet1!AN$3</f>
        <v>6</v>
      </c>
      <c r="AP107" s="1">
        <f>Sheet1!AO$3</f>
        <v>7</v>
      </c>
      <c r="AQ107" s="1">
        <f>Sheet1!AP$3</f>
        <v>8</v>
      </c>
      <c r="AR107" s="1">
        <f>Sheet1!AQ$3</f>
        <v>9</v>
      </c>
      <c r="AS107" s="1">
        <f>Sheet1!AS$3</f>
        <v>11</v>
      </c>
      <c r="AT107" s="1">
        <f>Sheet1!AT$3</f>
        <v>12</v>
      </c>
      <c r="AU107" s="14"/>
      <c r="AV107" s="14"/>
      <c r="AW107" s="5">
        <f>Sheet1!AW$3</f>
        <v>1</v>
      </c>
      <c r="AX107" s="1">
        <f>Sheet1!AX$3</f>
        <v>2</v>
      </c>
      <c r="AY107" s="1" t="str">
        <f>Sheet1!BB$3</f>
        <v>`3/90</v>
      </c>
      <c r="AZ107" s="1" t="str">
        <f>Sheet1!BC$3</f>
        <v>Final</v>
      </c>
      <c r="BA107" s="1"/>
      <c r="BB107" s="1"/>
      <c r="BC107" s="1"/>
      <c r="BD107" s="1"/>
      <c r="BE107" s="1">
        <f>Sheet1!BH$3</f>
        <v>90</v>
      </c>
      <c r="BF107" s="1">
        <f>Sheet1!BI$3</f>
        <v>80</v>
      </c>
      <c r="BG107" s="1">
        <f>Sheet1!BJ$3</f>
        <v>70</v>
      </c>
      <c r="BH107" s="1">
        <f>Sheet1!BK$3</f>
        <v>60</v>
      </c>
    </row>
    <row r="108" spans="1:60" ht="12.75" customHeight="1" x14ac:dyDescent="0.2">
      <c r="A108" s="1" t="e">
        <f>Sheet1!#REF!</f>
        <v>#REF!</v>
      </c>
      <c r="B108" s="1" t="str">
        <f>Sheet1!B24</f>
        <v>Beyonce</v>
      </c>
      <c r="C108" s="1">
        <f>Sheet1!C24</f>
        <v>0</v>
      </c>
      <c r="D108" s="1">
        <f>Sheet1!D24</f>
        <v>0</v>
      </c>
      <c r="E108" s="1" t="e">
        <f>Sheet1!#REF!</f>
        <v>#REF!</v>
      </c>
      <c r="F108" s="1" t="e">
        <f>Sheet1!#REF!</f>
        <v>#REF!</v>
      </c>
      <c r="G108" s="1" t="e">
        <f>Sheet1!#REF!</f>
        <v>#REF!</v>
      </c>
      <c r="H108" s="1" t="e">
        <f>Sheet1!#REF!</f>
        <v>#REF!</v>
      </c>
      <c r="I108" s="1" t="e">
        <f>Sheet1!#REF!</f>
        <v>#REF!</v>
      </c>
      <c r="J108" s="1" t="e">
        <f>Sheet1!#REF!</f>
        <v>#REF!</v>
      </c>
      <c r="K108" s="1" t="e">
        <f>Sheet1!#REF!</f>
        <v>#REF!</v>
      </c>
      <c r="L108" s="1" t="e">
        <f>Sheet1!#REF!</f>
        <v>#REF!</v>
      </c>
      <c r="M108" s="1">
        <f>Sheet1!N24</f>
        <v>8.5</v>
      </c>
      <c r="N108" s="1" t="e">
        <f>Sheet1!#REF!</f>
        <v>#REF!</v>
      </c>
      <c r="O108" s="1" t="e">
        <f>Sheet1!#REF!</f>
        <v>#REF!</v>
      </c>
      <c r="P108" s="1" t="e">
        <f>Sheet1!#REF!</f>
        <v>#REF!</v>
      </c>
      <c r="Q108" s="1" t="e">
        <f>Sheet1!#REF!</f>
        <v>#REF!</v>
      </c>
      <c r="R108" s="1" t="e">
        <f>Sheet1!#REF!</f>
        <v>#REF!</v>
      </c>
      <c r="S108" s="1" t="e">
        <f>Sheet1!#REF!</f>
        <v>#REF!</v>
      </c>
      <c r="T108" s="1" t="e">
        <f>Sheet1!#REF!</f>
        <v>#REF!</v>
      </c>
      <c r="U108" s="1" t="e">
        <f>Sheet1!#REF!</f>
        <v>#REF!</v>
      </c>
      <c r="V108" s="1" t="e">
        <f>Sheet1!#REF!</f>
        <v>#REF!</v>
      </c>
      <c r="W108" s="1" t="e">
        <f>Sheet1!#REF!</f>
        <v>#REF!</v>
      </c>
      <c r="X108" s="1" t="e">
        <f>Sheet1!#REF!</f>
        <v>#REF!</v>
      </c>
      <c r="Y108" s="1" t="e">
        <f>Sheet1!#REF!</f>
        <v>#REF!</v>
      </c>
      <c r="Z108" s="1" t="e">
        <f>Sheet1!#REF!</f>
        <v>#REF!</v>
      </c>
      <c r="AA108" s="1" t="e">
        <f>Sheet1!#REF!</f>
        <v>#REF!</v>
      </c>
      <c r="AB108" s="1">
        <f>Sheet1!AC24</f>
        <v>0</v>
      </c>
      <c r="AC108" s="1">
        <f>Sheet1!AD24</f>
        <v>0</v>
      </c>
      <c r="AD108" s="1">
        <f>Sheet1!AE24</f>
        <v>0</v>
      </c>
      <c r="AE108" s="1">
        <f>Sheet1!AF24</f>
        <v>0</v>
      </c>
      <c r="AF108" s="1">
        <f>Sheet1!AG24</f>
        <v>0</v>
      </c>
      <c r="AG108" s="7" t="e">
        <f>Sheet1!#REF!</f>
        <v>#REF!</v>
      </c>
      <c r="AH108" s="8" t="e">
        <f>Sheet1!#REF!</f>
        <v>#REF!</v>
      </c>
      <c r="AI108" s="14">
        <f>Sheet1!AH24</f>
        <v>188.3</v>
      </c>
      <c r="AJ108" s="5">
        <f>Sheet1!AI24</f>
        <v>7</v>
      </c>
      <c r="AK108" s="1">
        <f>Sheet1!AJ24</f>
        <v>10</v>
      </c>
      <c r="AL108" s="1">
        <f>Sheet1!AK24</f>
        <v>7</v>
      </c>
      <c r="AM108" s="1">
        <f>Sheet1!AL24</f>
        <v>10</v>
      </c>
      <c r="AN108" s="1">
        <f>Sheet1!AM24</f>
        <v>0</v>
      </c>
      <c r="AO108" s="1">
        <f>Sheet1!AN24</f>
        <v>8.5</v>
      </c>
      <c r="AP108" s="1">
        <f>Sheet1!AO24</f>
        <v>8</v>
      </c>
      <c r="AQ108" s="1">
        <f>Sheet1!AP24</f>
        <v>8</v>
      </c>
      <c r="AR108" s="1">
        <f>Sheet1!AQ24</f>
        <v>0</v>
      </c>
      <c r="AS108" s="1">
        <f>Sheet1!AS24</f>
        <v>3</v>
      </c>
      <c r="AT108" s="1">
        <f>Sheet1!AT24</f>
        <v>90</v>
      </c>
      <c r="AU108" s="14">
        <f>Sheet1!AU24</f>
        <v>0</v>
      </c>
      <c r="AV108" s="14">
        <f>Sheet1!AV24</f>
        <v>196.95</v>
      </c>
      <c r="AW108" s="5">
        <f>Sheet1!AW24</f>
        <v>78</v>
      </c>
      <c r="AX108" s="1">
        <f>Sheet1!AX24</f>
        <v>51</v>
      </c>
      <c r="AY108" s="1">
        <f>Sheet1!BB24</f>
        <v>40</v>
      </c>
      <c r="AZ108" s="1">
        <f>Sheet1!BC24</f>
        <v>0</v>
      </c>
      <c r="BA108" s="1">
        <f>Sheet1!BD24</f>
        <v>585.25</v>
      </c>
      <c r="BB108" s="1">
        <f>Sheet1!BE24</f>
        <v>73.15625</v>
      </c>
      <c r="BC108" s="1" t="str">
        <f>Sheet1!BF24</f>
        <v>Beyonce</v>
      </c>
      <c r="BD108" s="1"/>
      <c r="BE108" s="1">
        <f>Sheet1!BH24</f>
        <v>236.5</v>
      </c>
      <c r="BF108" s="1">
        <f>Sheet1!BI24</f>
        <v>169.83333333333334</v>
      </c>
      <c r="BG108" s="1">
        <f>Sheet1!BJ24</f>
        <v>103.16666666666667</v>
      </c>
      <c r="BH108" s="1">
        <f>Sheet1!BK24</f>
        <v>14.75</v>
      </c>
    </row>
    <row r="109" spans="1:60" ht="12.75" customHeight="1" x14ac:dyDescent="0.2">
      <c r="A109" s="1"/>
      <c r="B109" s="1"/>
      <c r="C109" s="1"/>
      <c r="D109" s="1">
        <f>Sheet1!E$37</f>
        <v>0</v>
      </c>
      <c r="E109" s="1">
        <f>Sheet1!F$37</f>
        <v>5</v>
      </c>
      <c r="F109" s="1">
        <f>Sheet1!G$37</f>
        <v>12</v>
      </c>
      <c r="G109" s="1">
        <f>Sheet1!H$37</f>
        <v>26</v>
      </c>
      <c r="H109" s="1">
        <f>Sheet1!I$37</f>
        <v>38</v>
      </c>
      <c r="I109" s="1">
        <f>Sheet1!J$37</f>
        <v>13</v>
      </c>
      <c r="J109" s="1">
        <f>Sheet1!K$37</f>
        <v>20</v>
      </c>
      <c r="K109" s="1">
        <f>Sheet1!L$37</f>
        <v>10</v>
      </c>
      <c r="L109" s="1">
        <f>Sheet1!M$37</f>
        <v>22</v>
      </c>
      <c r="M109" s="1">
        <f>Sheet1!N$37</f>
        <v>9</v>
      </c>
      <c r="N109" s="1">
        <f>Sheet1!O$37</f>
        <v>0</v>
      </c>
      <c r="O109" s="1">
        <f>Sheet1!P$37</f>
        <v>10</v>
      </c>
      <c r="P109" s="1">
        <f>Sheet1!Q$37</f>
        <v>11</v>
      </c>
      <c r="Q109" s="1">
        <f>Sheet1!R$37</f>
        <v>11</v>
      </c>
      <c r="R109" s="1">
        <f>Sheet1!S$37</f>
        <v>3</v>
      </c>
      <c r="S109" s="1">
        <f>Sheet1!T$37</f>
        <v>0</v>
      </c>
      <c r="T109" s="1">
        <f>Sheet1!U$37</f>
        <v>7</v>
      </c>
      <c r="U109" s="1">
        <f>Sheet1!V$37</f>
        <v>5</v>
      </c>
      <c r="V109" s="1">
        <f>Sheet1!W$37</f>
        <v>7</v>
      </c>
      <c r="W109" s="1">
        <f>Sheet1!X$37</f>
        <v>9</v>
      </c>
      <c r="X109" s="1">
        <f>Sheet1!Y$37</f>
        <v>9</v>
      </c>
      <c r="Y109" s="1">
        <f>Sheet1!Z$37</f>
        <v>10</v>
      </c>
      <c r="Z109" s="1">
        <f>Sheet1!AA$37</f>
        <v>0</v>
      </c>
      <c r="AA109" s="1">
        <f>Sheet1!AB$37</f>
        <v>13</v>
      </c>
      <c r="AB109" s="1">
        <f>Sheet1!AC$37</f>
        <v>0</v>
      </c>
      <c r="AC109" s="1">
        <f>Sheet1!AD$37</f>
        <v>0</v>
      </c>
      <c r="AD109" s="1">
        <f>Sheet1!AE$37</f>
        <v>0</v>
      </c>
      <c r="AE109" s="1">
        <f>Sheet1!AF$37</f>
        <v>0</v>
      </c>
      <c r="AF109" s="1">
        <f>Sheet1!AG$37</f>
        <v>0</v>
      </c>
      <c r="AG109" s="7" t="e">
        <f>Sheet1!#REF!</f>
        <v>#REF!</v>
      </c>
      <c r="AH109" s="8" t="e">
        <f>Sheet1!#REF!</f>
        <v>#REF!</v>
      </c>
      <c r="AI109" s="14">
        <f>Sheet1!AH$37</f>
        <v>250</v>
      </c>
      <c r="AJ109" s="5">
        <f>Sheet1!AI$37</f>
        <v>10</v>
      </c>
      <c r="AK109" s="1">
        <f>Sheet1!AJ$37</f>
        <v>10</v>
      </c>
      <c r="AL109" s="1">
        <f>Sheet1!AK$37</f>
        <v>10</v>
      </c>
      <c r="AM109" s="1">
        <f>Sheet1!AL$37</f>
        <v>10</v>
      </c>
      <c r="AN109" s="1">
        <f>Sheet1!AM$37</f>
        <v>10</v>
      </c>
      <c r="AO109" s="1">
        <f>Sheet1!AN$37</f>
        <v>10</v>
      </c>
      <c r="AP109" s="1">
        <f>Sheet1!AO$37</f>
        <v>10</v>
      </c>
      <c r="AQ109" s="1">
        <f>Sheet1!AP$37</f>
        <v>10</v>
      </c>
      <c r="AR109" s="1">
        <f>Sheet1!AQ$37</f>
        <v>10</v>
      </c>
      <c r="AS109" s="1">
        <f>Sheet1!AS$37</f>
        <v>10</v>
      </c>
      <c r="AT109" s="1">
        <f>Sheet1!AT$37</f>
        <v>100</v>
      </c>
      <c r="AU109" s="7">
        <f>Sheet1!AU$37</f>
        <v>10</v>
      </c>
      <c r="AV109" s="8">
        <f>Sheet1!AV$37</f>
        <v>250</v>
      </c>
      <c r="AW109" s="5">
        <f>Sheet1!AW$37</f>
        <v>100</v>
      </c>
      <c r="AX109" s="1">
        <f>Sheet1!AX$37</f>
        <v>100</v>
      </c>
      <c r="AY109" s="1">
        <f>Sheet1!BB$37</f>
        <v>100</v>
      </c>
      <c r="AZ109" s="1">
        <f>Sheet1!BC$37</f>
        <v>0</v>
      </c>
      <c r="BA109" s="1">
        <f>Sheet1!BD$37</f>
        <v>800</v>
      </c>
      <c r="BB109" s="1"/>
      <c r="BC109" s="1"/>
      <c r="BD109" s="1"/>
      <c r="BE109" s="1"/>
      <c r="BF109" s="1"/>
      <c r="BG109" s="1"/>
      <c r="BH109" s="1"/>
    </row>
    <row r="110" spans="1:6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7"/>
      <c r="AH110" s="8"/>
      <c r="AI110" s="14"/>
      <c r="AJ110" s="5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4"/>
      <c r="AV110" s="14"/>
      <c r="AW110" s="5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1:60" ht="12.75" customHeight="1" x14ac:dyDescent="0.2">
      <c r="A111" s="1"/>
      <c r="B111" s="1"/>
      <c r="C111" s="1"/>
      <c r="D111" s="1" t="s">
        <v>14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7" t="s">
        <v>4</v>
      </c>
      <c r="AH111" s="8"/>
      <c r="AI111" s="14" t="s">
        <v>15</v>
      </c>
      <c r="AJ111" s="5" t="s">
        <v>1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4" t="s">
        <v>4</v>
      </c>
      <c r="AV111" s="14" t="s">
        <v>17</v>
      </c>
      <c r="AW111" s="5" t="s">
        <v>2</v>
      </c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1:60" ht="12.75" customHeight="1" x14ac:dyDescent="0.2">
      <c r="A112" s="1"/>
      <c r="B112" s="1">
        <f>Sheet1!C$3</f>
        <v>0</v>
      </c>
      <c r="C112" s="1">
        <f>Sheet1!D$3</f>
        <v>0</v>
      </c>
      <c r="D112" s="1">
        <f>Sheet1!E$3</f>
        <v>0</v>
      </c>
      <c r="E112" s="1">
        <f>Sheet1!F$3</f>
        <v>1</v>
      </c>
      <c r="F112" s="1">
        <f>Sheet1!G$3</f>
        <v>2</v>
      </c>
      <c r="G112" s="1">
        <f>Sheet1!H$3</f>
        <v>3</v>
      </c>
      <c r="H112" s="1">
        <f>Sheet1!I$3</f>
        <v>4</v>
      </c>
      <c r="I112" s="1">
        <f>Sheet1!J$3</f>
        <v>5</v>
      </c>
      <c r="J112" s="1">
        <f>Sheet1!K$3</f>
        <v>6</v>
      </c>
      <c r="K112" s="1">
        <f>Sheet1!L$3</f>
        <v>7</v>
      </c>
      <c r="L112" s="1">
        <f>Sheet1!M$3</f>
        <v>8</v>
      </c>
      <c r="M112" s="1">
        <f>Sheet1!N$3</f>
        <v>9</v>
      </c>
      <c r="N112" s="1">
        <f>Sheet1!O$3</f>
        <v>10</v>
      </c>
      <c r="O112" s="1">
        <f>Sheet1!P$3</f>
        <v>11</v>
      </c>
      <c r="P112" s="1">
        <f>Sheet1!Q$3</f>
        <v>12</v>
      </c>
      <c r="Q112" s="1">
        <f>Sheet1!R$3</f>
        <v>13</v>
      </c>
      <c r="R112" s="1">
        <f>Sheet1!S$3</f>
        <v>14</v>
      </c>
      <c r="S112" s="1">
        <f>Sheet1!T$3</f>
        <v>15</v>
      </c>
      <c r="T112" s="1">
        <f>Sheet1!U$3</f>
        <v>16</v>
      </c>
      <c r="U112" s="1">
        <f>Sheet1!V$3</f>
        <v>17</v>
      </c>
      <c r="V112" s="1">
        <f>Sheet1!W$3</f>
        <v>18</v>
      </c>
      <c r="W112" s="1">
        <f>Sheet1!X$3</f>
        <v>19</v>
      </c>
      <c r="X112" s="1">
        <f>Sheet1!Y$3</f>
        <v>20</v>
      </c>
      <c r="Y112" s="1">
        <f>Sheet1!Z$3</f>
        <v>21</v>
      </c>
      <c r="Z112" s="1">
        <f>Sheet1!AA$3</f>
        <v>22</v>
      </c>
      <c r="AA112" s="1">
        <f>Sheet1!AB$3</f>
        <v>23</v>
      </c>
      <c r="AB112" s="1">
        <f>Sheet1!AC$3</f>
        <v>24</v>
      </c>
      <c r="AC112" s="1">
        <f>Sheet1!AD$3</f>
        <v>25</v>
      </c>
      <c r="AD112" s="1">
        <f>Sheet1!AE$3</f>
        <v>26</v>
      </c>
      <c r="AE112" s="1">
        <f>Sheet1!AF$3</f>
        <v>27</v>
      </c>
      <c r="AF112" s="1">
        <f>Sheet1!AG$3</f>
        <v>28</v>
      </c>
      <c r="AG112" s="7" t="e">
        <f>Sheet1!#REF!</f>
        <v>#REF!</v>
      </c>
      <c r="AH112" s="8" t="e">
        <f>Sheet1!#REF!</f>
        <v>#REF!</v>
      </c>
      <c r="AI112" s="14"/>
      <c r="AJ112" s="5">
        <f>Sheet1!AI$3</f>
        <v>1</v>
      </c>
      <c r="AK112" s="1">
        <f>Sheet1!AJ$3</f>
        <v>2</v>
      </c>
      <c r="AL112" s="1">
        <f>Sheet1!AK$3</f>
        <v>3</v>
      </c>
      <c r="AM112" s="1">
        <f>Sheet1!AL$3</f>
        <v>4</v>
      </c>
      <c r="AN112" s="1">
        <f>Sheet1!AM$3</f>
        <v>5</v>
      </c>
      <c r="AO112" s="1">
        <f>Sheet1!AN$3</f>
        <v>6</v>
      </c>
      <c r="AP112" s="1">
        <f>Sheet1!AO$3</f>
        <v>7</v>
      </c>
      <c r="AQ112" s="1">
        <f>Sheet1!AP$3</f>
        <v>8</v>
      </c>
      <c r="AR112" s="1">
        <f>Sheet1!AQ$3</f>
        <v>9</v>
      </c>
      <c r="AS112" s="1">
        <f>Sheet1!AS$3</f>
        <v>11</v>
      </c>
      <c r="AT112" s="1">
        <f>Sheet1!AT$3</f>
        <v>12</v>
      </c>
      <c r="AU112" s="14"/>
      <c r="AV112" s="14"/>
      <c r="AW112" s="5">
        <f>Sheet1!AW$3</f>
        <v>1</v>
      </c>
      <c r="AX112" s="1">
        <f>Sheet1!AX$3</f>
        <v>2</v>
      </c>
      <c r="AY112" s="1" t="str">
        <f>Sheet1!BB$3</f>
        <v>`3/90</v>
      </c>
      <c r="AZ112" s="1" t="str">
        <f>Sheet1!BC$3</f>
        <v>Final</v>
      </c>
      <c r="BA112" s="1"/>
      <c r="BB112" s="1"/>
      <c r="BC112" s="1"/>
      <c r="BD112" s="1"/>
      <c r="BE112" s="1">
        <f>Sheet1!BH$3</f>
        <v>90</v>
      </c>
      <c r="BF112" s="1">
        <f>Sheet1!BI$3</f>
        <v>80</v>
      </c>
      <c r="BG112" s="1">
        <f>Sheet1!BJ$3</f>
        <v>70</v>
      </c>
      <c r="BH112" s="1">
        <f>Sheet1!BK$3</f>
        <v>60</v>
      </c>
    </row>
    <row r="113" spans="1:60" ht="12.75" customHeight="1" x14ac:dyDescent="0.2">
      <c r="A113" s="1" t="e">
        <f>Sheet1!#REF!</f>
        <v>#REF!</v>
      </c>
      <c r="B113" s="1">
        <f>Sheet1!B25</f>
        <v>1111</v>
      </c>
      <c r="C113" s="1">
        <f>Sheet1!C25</f>
        <v>0</v>
      </c>
      <c r="D113" s="1">
        <f>Sheet1!D25</f>
        <v>0</v>
      </c>
      <c r="E113" s="1" t="e">
        <f>Sheet1!#REF!</f>
        <v>#REF!</v>
      </c>
      <c r="F113" s="1" t="e">
        <f>Sheet1!#REF!</f>
        <v>#REF!</v>
      </c>
      <c r="G113" s="1" t="e">
        <f>Sheet1!#REF!</f>
        <v>#REF!</v>
      </c>
      <c r="H113" s="1" t="e">
        <f>Sheet1!#REF!</f>
        <v>#REF!</v>
      </c>
      <c r="I113" s="1" t="e">
        <f>Sheet1!#REF!</f>
        <v>#REF!</v>
      </c>
      <c r="J113" s="1" t="e">
        <f>Sheet1!#REF!</f>
        <v>#REF!</v>
      </c>
      <c r="K113" s="1" t="e">
        <f>Sheet1!#REF!</f>
        <v>#REF!</v>
      </c>
      <c r="L113" s="1" t="e">
        <f>Sheet1!#REF!</f>
        <v>#REF!</v>
      </c>
      <c r="M113" s="1">
        <f>Sheet1!N25</f>
        <v>8</v>
      </c>
      <c r="N113" s="1" t="e">
        <f>Sheet1!#REF!</f>
        <v>#REF!</v>
      </c>
      <c r="O113" s="1" t="e">
        <f>Sheet1!#REF!</f>
        <v>#REF!</v>
      </c>
      <c r="P113" s="1" t="e">
        <f>Sheet1!#REF!</f>
        <v>#REF!</v>
      </c>
      <c r="Q113" s="1" t="e">
        <f>Sheet1!#REF!</f>
        <v>#REF!</v>
      </c>
      <c r="R113" s="1" t="e">
        <f>Sheet1!#REF!</f>
        <v>#REF!</v>
      </c>
      <c r="S113" s="1" t="e">
        <f>Sheet1!#REF!</f>
        <v>#REF!</v>
      </c>
      <c r="T113" s="1" t="e">
        <f>Sheet1!#REF!</f>
        <v>#REF!</v>
      </c>
      <c r="U113" s="1" t="e">
        <f>Sheet1!#REF!</f>
        <v>#REF!</v>
      </c>
      <c r="V113" s="1" t="e">
        <f>Sheet1!#REF!</f>
        <v>#REF!</v>
      </c>
      <c r="W113" s="1" t="e">
        <f>Sheet1!#REF!</f>
        <v>#REF!</v>
      </c>
      <c r="X113" s="1" t="e">
        <f>Sheet1!#REF!</f>
        <v>#REF!</v>
      </c>
      <c r="Y113" s="1" t="e">
        <f>Sheet1!#REF!</f>
        <v>#REF!</v>
      </c>
      <c r="Z113" s="1" t="e">
        <f>Sheet1!#REF!</f>
        <v>#REF!</v>
      </c>
      <c r="AA113" s="1" t="e">
        <f>Sheet1!#REF!</f>
        <v>#REF!</v>
      </c>
      <c r="AB113" s="1">
        <f>Sheet1!AC25</f>
        <v>0</v>
      </c>
      <c r="AC113" s="1">
        <f>Sheet1!AD25</f>
        <v>0</v>
      </c>
      <c r="AD113" s="1">
        <f>Sheet1!AE25</f>
        <v>0</v>
      </c>
      <c r="AE113" s="1">
        <f>Sheet1!AF25</f>
        <v>0</v>
      </c>
      <c r="AF113" s="1">
        <f>Sheet1!AG25</f>
        <v>0</v>
      </c>
      <c r="AG113" s="7" t="e">
        <f>Sheet1!#REF!</f>
        <v>#REF!</v>
      </c>
      <c r="AH113" s="8" t="e">
        <f>Sheet1!#REF!</f>
        <v>#REF!</v>
      </c>
      <c r="AI113" s="14">
        <f>Sheet1!AH25</f>
        <v>173.20000000000002</v>
      </c>
      <c r="AJ113" s="5">
        <f>Sheet1!AI25</f>
        <v>10</v>
      </c>
      <c r="AK113" s="1">
        <f>Sheet1!AJ25</f>
        <v>10</v>
      </c>
      <c r="AL113" s="1">
        <f>Sheet1!AK25</f>
        <v>10</v>
      </c>
      <c r="AM113" s="1">
        <f>Sheet1!AL25</f>
        <v>10</v>
      </c>
      <c r="AN113" s="1">
        <f>Sheet1!AM25</f>
        <v>10</v>
      </c>
      <c r="AO113" s="1">
        <f>Sheet1!AN25</f>
        <v>8</v>
      </c>
      <c r="AP113" s="1">
        <f>Sheet1!AO25</f>
        <v>10</v>
      </c>
      <c r="AQ113" s="1">
        <f>Sheet1!AP25</f>
        <v>9.5</v>
      </c>
      <c r="AR113" s="1">
        <f>Sheet1!AQ25</f>
        <v>10</v>
      </c>
      <c r="AS113" s="1">
        <f>Sheet1!AS25</f>
        <v>0</v>
      </c>
      <c r="AT113" s="1">
        <f>Sheet1!AT25</f>
        <v>85</v>
      </c>
      <c r="AU113" s="14">
        <f>Sheet1!AU25</f>
        <v>0</v>
      </c>
      <c r="AV113" s="14">
        <f>Sheet1!AV25</f>
        <v>229.75</v>
      </c>
      <c r="AW113" s="5">
        <f>Sheet1!AW25</f>
        <v>64</v>
      </c>
      <c r="AX113" s="1">
        <f>Sheet1!AX25</f>
        <v>13</v>
      </c>
      <c r="AY113" s="1">
        <f>Sheet1!BB25</f>
        <v>42.222222222222221</v>
      </c>
      <c r="AZ113" s="1">
        <f>Sheet1!BC25</f>
        <v>0</v>
      </c>
      <c r="BA113" s="1">
        <f>Sheet1!BD25</f>
        <v>568.17222222222222</v>
      </c>
      <c r="BB113" s="1">
        <f>Sheet1!BE25</f>
        <v>71.021527777777777</v>
      </c>
      <c r="BC113" s="1">
        <f>Sheet1!BF25</f>
        <v>1111</v>
      </c>
      <c r="BD113" s="1"/>
      <c r="BE113" s="1">
        <f>Sheet1!BH25</f>
        <v>249.36666666666667</v>
      </c>
      <c r="BF113" s="1">
        <f>Sheet1!BI25</f>
        <v>182.70000000000002</v>
      </c>
      <c r="BG113" s="1">
        <f>Sheet1!BJ25</f>
        <v>116.03333333333335</v>
      </c>
      <c r="BH113" s="1">
        <f>Sheet1!BK25</f>
        <v>31.827777777777783</v>
      </c>
    </row>
    <row r="114" spans="1:60" ht="12.75" customHeight="1" x14ac:dyDescent="0.2">
      <c r="A114" s="1"/>
      <c r="B114" s="1"/>
      <c r="C114" s="1"/>
      <c r="D114" s="1">
        <f>Sheet1!E$37</f>
        <v>0</v>
      </c>
      <c r="E114" s="1">
        <f>Sheet1!F$37</f>
        <v>5</v>
      </c>
      <c r="F114" s="1">
        <f>Sheet1!G$37</f>
        <v>12</v>
      </c>
      <c r="G114" s="1">
        <f>Sheet1!H$37</f>
        <v>26</v>
      </c>
      <c r="H114" s="1">
        <f>Sheet1!I$37</f>
        <v>38</v>
      </c>
      <c r="I114" s="1">
        <f>Sheet1!J$37</f>
        <v>13</v>
      </c>
      <c r="J114" s="1">
        <f>Sheet1!K$37</f>
        <v>20</v>
      </c>
      <c r="K114" s="1">
        <f>Sheet1!L$37</f>
        <v>10</v>
      </c>
      <c r="L114" s="1">
        <f>Sheet1!M$37</f>
        <v>22</v>
      </c>
      <c r="M114" s="1">
        <f>Sheet1!N$37</f>
        <v>9</v>
      </c>
      <c r="N114" s="1">
        <f>Sheet1!O$37</f>
        <v>0</v>
      </c>
      <c r="O114" s="1">
        <f>Sheet1!P$37</f>
        <v>10</v>
      </c>
      <c r="P114" s="1">
        <f>Sheet1!Q$37</f>
        <v>11</v>
      </c>
      <c r="Q114" s="1">
        <f>Sheet1!R$37</f>
        <v>11</v>
      </c>
      <c r="R114" s="1">
        <f>Sheet1!S$37</f>
        <v>3</v>
      </c>
      <c r="S114" s="1">
        <f>Sheet1!T$37</f>
        <v>0</v>
      </c>
      <c r="T114" s="1">
        <f>Sheet1!U$37</f>
        <v>7</v>
      </c>
      <c r="U114" s="1">
        <f>Sheet1!V$37</f>
        <v>5</v>
      </c>
      <c r="V114" s="1">
        <f>Sheet1!W$37</f>
        <v>7</v>
      </c>
      <c r="W114" s="1">
        <f>Sheet1!X$37</f>
        <v>9</v>
      </c>
      <c r="X114" s="1">
        <f>Sheet1!Y$37</f>
        <v>9</v>
      </c>
      <c r="Y114" s="1">
        <f>Sheet1!Z$37</f>
        <v>10</v>
      </c>
      <c r="Z114" s="1">
        <f>Sheet1!AA$37</f>
        <v>0</v>
      </c>
      <c r="AA114" s="1">
        <f>Sheet1!AB$37</f>
        <v>13</v>
      </c>
      <c r="AB114" s="1">
        <f>Sheet1!AC$37</f>
        <v>0</v>
      </c>
      <c r="AC114" s="1">
        <f>Sheet1!AD$37</f>
        <v>0</v>
      </c>
      <c r="AD114" s="1">
        <f>Sheet1!AE$37</f>
        <v>0</v>
      </c>
      <c r="AE114" s="1">
        <f>Sheet1!AF$37</f>
        <v>0</v>
      </c>
      <c r="AF114" s="1">
        <f>Sheet1!AG$37</f>
        <v>0</v>
      </c>
      <c r="AG114" s="7" t="e">
        <f>Sheet1!#REF!</f>
        <v>#REF!</v>
      </c>
      <c r="AH114" s="8" t="e">
        <f>Sheet1!#REF!</f>
        <v>#REF!</v>
      </c>
      <c r="AI114" s="14">
        <f>Sheet1!AH$37</f>
        <v>250</v>
      </c>
      <c r="AJ114" s="5">
        <f>Sheet1!AI$37</f>
        <v>10</v>
      </c>
      <c r="AK114" s="1">
        <f>Sheet1!AJ$37</f>
        <v>10</v>
      </c>
      <c r="AL114" s="1">
        <f>Sheet1!AK$37</f>
        <v>10</v>
      </c>
      <c r="AM114" s="1">
        <f>Sheet1!AL$37</f>
        <v>10</v>
      </c>
      <c r="AN114" s="1">
        <f>Sheet1!AM$37</f>
        <v>10</v>
      </c>
      <c r="AO114" s="1">
        <f>Sheet1!AN$37</f>
        <v>10</v>
      </c>
      <c r="AP114" s="1">
        <f>Sheet1!AO$37</f>
        <v>10</v>
      </c>
      <c r="AQ114" s="1">
        <f>Sheet1!AP$37</f>
        <v>10</v>
      </c>
      <c r="AR114" s="1">
        <f>Sheet1!AQ$37</f>
        <v>10</v>
      </c>
      <c r="AS114" s="1">
        <f>Sheet1!AS$37</f>
        <v>10</v>
      </c>
      <c r="AT114" s="1">
        <f>Sheet1!AT$37</f>
        <v>100</v>
      </c>
      <c r="AU114" s="7">
        <f>Sheet1!AU$37</f>
        <v>10</v>
      </c>
      <c r="AV114" s="8">
        <f>Sheet1!AV$37</f>
        <v>250</v>
      </c>
      <c r="AW114" s="5">
        <f>Sheet1!AW$37</f>
        <v>100</v>
      </c>
      <c r="AX114" s="1">
        <f>Sheet1!AX$37</f>
        <v>100</v>
      </c>
      <c r="AY114" s="1">
        <f>Sheet1!BB$37</f>
        <v>100</v>
      </c>
      <c r="AZ114" s="1">
        <f>Sheet1!BC$37</f>
        <v>0</v>
      </c>
      <c r="BA114" s="1">
        <f>Sheet1!BD$37</f>
        <v>800</v>
      </c>
      <c r="BB114" s="1"/>
      <c r="BC114" s="1"/>
      <c r="BD114" s="1"/>
      <c r="BE114" s="1"/>
      <c r="BF114" s="1"/>
      <c r="BG114" s="1"/>
      <c r="BH114" s="1"/>
    </row>
    <row r="115" spans="1:6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7"/>
      <c r="AH115" s="8"/>
      <c r="AI115" s="14"/>
      <c r="AJ115" s="5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4"/>
      <c r="AV115" s="14"/>
      <c r="AW115" s="5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ht="12.75" customHeight="1" x14ac:dyDescent="0.2">
      <c r="A116" s="1"/>
      <c r="B116" s="1"/>
      <c r="C116" s="1"/>
      <c r="D116" s="1" t="s">
        <v>14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7" t="s">
        <v>4</v>
      </c>
      <c r="AH116" s="8"/>
      <c r="AI116" s="14" t="s">
        <v>15</v>
      </c>
      <c r="AJ116" s="5" t="s">
        <v>1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4" t="s">
        <v>4</v>
      </c>
      <c r="AV116" s="14" t="s">
        <v>17</v>
      </c>
      <c r="AW116" s="5" t="s">
        <v>2</v>
      </c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1:60" ht="12.75" customHeight="1" x14ac:dyDescent="0.2">
      <c r="A117" s="1"/>
      <c r="B117" s="1">
        <f>Sheet1!C$3</f>
        <v>0</v>
      </c>
      <c r="C117" s="1">
        <f>Sheet1!D$3</f>
        <v>0</v>
      </c>
      <c r="D117" s="1">
        <f>Sheet1!E$3</f>
        <v>0</v>
      </c>
      <c r="E117" s="1">
        <f>Sheet1!F$3</f>
        <v>1</v>
      </c>
      <c r="F117" s="1">
        <f>Sheet1!G$3</f>
        <v>2</v>
      </c>
      <c r="G117" s="1">
        <f>Sheet1!H$3</f>
        <v>3</v>
      </c>
      <c r="H117" s="1">
        <f>Sheet1!I$3</f>
        <v>4</v>
      </c>
      <c r="I117" s="1">
        <f>Sheet1!J$3</f>
        <v>5</v>
      </c>
      <c r="J117" s="1">
        <f>Sheet1!K$3</f>
        <v>6</v>
      </c>
      <c r="K117" s="1">
        <f>Sheet1!L$3</f>
        <v>7</v>
      </c>
      <c r="L117" s="1">
        <f>Sheet1!M$3</f>
        <v>8</v>
      </c>
      <c r="M117" s="1">
        <f>Sheet1!N$3</f>
        <v>9</v>
      </c>
      <c r="N117" s="1">
        <f>Sheet1!O$3</f>
        <v>10</v>
      </c>
      <c r="O117" s="1">
        <f>Sheet1!P$3</f>
        <v>11</v>
      </c>
      <c r="P117" s="1">
        <f>Sheet1!Q$3</f>
        <v>12</v>
      </c>
      <c r="Q117" s="1">
        <f>Sheet1!R$3</f>
        <v>13</v>
      </c>
      <c r="R117" s="1">
        <f>Sheet1!S$3</f>
        <v>14</v>
      </c>
      <c r="S117" s="1">
        <f>Sheet1!T$3</f>
        <v>15</v>
      </c>
      <c r="T117" s="1">
        <f>Sheet1!U$3</f>
        <v>16</v>
      </c>
      <c r="U117" s="1">
        <f>Sheet1!V$3</f>
        <v>17</v>
      </c>
      <c r="V117" s="1">
        <f>Sheet1!W$3</f>
        <v>18</v>
      </c>
      <c r="W117" s="1">
        <f>Sheet1!X$3</f>
        <v>19</v>
      </c>
      <c r="X117" s="1">
        <f>Sheet1!Y$3</f>
        <v>20</v>
      </c>
      <c r="Y117" s="1">
        <f>Sheet1!Z$3</f>
        <v>21</v>
      </c>
      <c r="Z117" s="1">
        <f>Sheet1!AA$3</f>
        <v>22</v>
      </c>
      <c r="AA117" s="1">
        <f>Sheet1!AB$3</f>
        <v>23</v>
      </c>
      <c r="AB117" s="1">
        <f>Sheet1!AC$3</f>
        <v>24</v>
      </c>
      <c r="AC117" s="1">
        <f>Sheet1!AD$3</f>
        <v>25</v>
      </c>
      <c r="AD117" s="1">
        <f>Sheet1!AE$3</f>
        <v>26</v>
      </c>
      <c r="AE117" s="1">
        <f>Sheet1!AF$3</f>
        <v>27</v>
      </c>
      <c r="AF117" s="1">
        <f>Sheet1!AG$3</f>
        <v>28</v>
      </c>
      <c r="AG117" s="7" t="e">
        <f>Sheet1!#REF!</f>
        <v>#REF!</v>
      </c>
      <c r="AH117" s="8" t="e">
        <f>Sheet1!#REF!</f>
        <v>#REF!</v>
      </c>
      <c r="AI117" s="14"/>
      <c r="AJ117" s="5">
        <f>Sheet1!AI$3</f>
        <v>1</v>
      </c>
      <c r="AK117" s="1">
        <f>Sheet1!AJ$3</f>
        <v>2</v>
      </c>
      <c r="AL117" s="1">
        <f>Sheet1!AK$3</f>
        <v>3</v>
      </c>
      <c r="AM117" s="1">
        <f>Sheet1!AL$3</f>
        <v>4</v>
      </c>
      <c r="AN117" s="1">
        <f>Sheet1!AM$3</f>
        <v>5</v>
      </c>
      <c r="AO117" s="1">
        <f>Sheet1!AN$3</f>
        <v>6</v>
      </c>
      <c r="AP117" s="1">
        <f>Sheet1!AO$3</f>
        <v>7</v>
      </c>
      <c r="AQ117" s="1">
        <f>Sheet1!AP$3</f>
        <v>8</v>
      </c>
      <c r="AR117" s="1">
        <f>Sheet1!AQ$3</f>
        <v>9</v>
      </c>
      <c r="AS117" s="1">
        <f>Sheet1!AS$3</f>
        <v>11</v>
      </c>
      <c r="AT117" s="1">
        <f>Sheet1!AT$3</f>
        <v>12</v>
      </c>
      <c r="AU117" s="14"/>
      <c r="AV117" s="14"/>
      <c r="AW117" s="5">
        <f>Sheet1!AW$3</f>
        <v>1</v>
      </c>
      <c r="AX117" s="1">
        <f>Sheet1!AX$3</f>
        <v>2</v>
      </c>
      <c r="AY117" s="1" t="str">
        <f>Sheet1!BB$3</f>
        <v>`3/90</v>
      </c>
      <c r="AZ117" s="1" t="str">
        <f>Sheet1!BC$3</f>
        <v>Final</v>
      </c>
      <c r="BA117" s="1"/>
      <c r="BB117" s="1"/>
      <c r="BC117" s="1"/>
      <c r="BD117" s="1"/>
      <c r="BE117" s="1">
        <f>Sheet1!BH$3</f>
        <v>90</v>
      </c>
      <c r="BF117" s="1">
        <f>Sheet1!BI$3</f>
        <v>80</v>
      </c>
      <c r="BG117" s="1">
        <f>Sheet1!BJ$3</f>
        <v>70</v>
      </c>
      <c r="BH117" s="1">
        <f>Sheet1!BK$3</f>
        <v>60</v>
      </c>
    </row>
    <row r="118" spans="1:60" ht="12.75" customHeight="1" x14ac:dyDescent="0.2">
      <c r="A118" s="1" t="e">
        <f>Sheet1!#REF!</f>
        <v>#REF!</v>
      </c>
      <c r="B118" s="1">
        <f>Sheet1!B45</f>
        <v>0</v>
      </c>
      <c r="C118" s="1">
        <f>Sheet1!C45</f>
        <v>0</v>
      </c>
      <c r="D118" s="1">
        <f>Sheet1!D45</f>
        <v>0</v>
      </c>
      <c r="E118" s="1" t="e">
        <f>Sheet1!#REF!</f>
        <v>#REF!</v>
      </c>
      <c r="F118" s="1" t="e">
        <f>Sheet1!#REF!</f>
        <v>#REF!</v>
      </c>
      <c r="G118" s="1" t="e">
        <f>Sheet1!#REF!</f>
        <v>#REF!</v>
      </c>
      <c r="H118" s="1" t="e">
        <f>Sheet1!#REF!</f>
        <v>#REF!</v>
      </c>
      <c r="I118" s="1">
        <f>Sheet1!J45</f>
        <v>0</v>
      </c>
      <c r="J118" s="1">
        <f>Sheet1!K45</f>
        <v>0</v>
      </c>
      <c r="K118" s="1">
        <f>Sheet1!L45</f>
        <v>0</v>
      </c>
      <c r="L118" s="1">
        <f>Sheet1!M45</f>
        <v>0</v>
      </c>
      <c r="M118" s="1">
        <f>Sheet1!N45</f>
        <v>0</v>
      </c>
      <c r="N118" s="1">
        <f>Sheet1!O45</f>
        <v>0</v>
      </c>
      <c r="O118" s="1">
        <f>Sheet1!P45</f>
        <v>0</v>
      </c>
      <c r="P118" s="1">
        <f>Sheet1!Q45</f>
        <v>0</v>
      </c>
      <c r="Q118" s="1">
        <f>Sheet1!R45</f>
        <v>0</v>
      </c>
      <c r="R118" s="1">
        <f>Sheet1!S45</f>
        <v>0</v>
      </c>
      <c r="S118" s="1">
        <f>Sheet1!T45</f>
        <v>0</v>
      </c>
      <c r="T118" s="1">
        <f>Sheet1!U45</f>
        <v>0</v>
      </c>
      <c r="U118" s="1">
        <f>Sheet1!V45</f>
        <v>0</v>
      </c>
      <c r="V118" s="1">
        <f>Sheet1!W45</f>
        <v>0</v>
      </c>
      <c r="W118" s="1">
        <f>Sheet1!X45</f>
        <v>0</v>
      </c>
      <c r="X118" s="1">
        <f>Sheet1!Y45</f>
        <v>0</v>
      </c>
      <c r="Y118" s="1">
        <f>Sheet1!Z45</f>
        <v>0</v>
      </c>
      <c r="Z118" s="1">
        <f>Sheet1!AA45</f>
        <v>0</v>
      </c>
      <c r="AA118" s="1">
        <f>Sheet1!AB45</f>
        <v>0</v>
      </c>
      <c r="AB118" s="1">
        <f>Sheet1!AC45</f>
        <v>0</v>
      </c>
      <c r="AC118" s="1">
        <f>Sheet1!AD45</f>
        <v>0</v>
      </c>
      <c r="AD118" s="1">
        <f>Sheet1!AE45</f>
        <v>0</v>
      </c>
      <c r="AE118" s="1">
        <f>Sheet1!AF45</f>
        <v>0</v>
      </c>
      <c r="AF118" s="1">
        <f>Sheet1!AG45</f>
        <v>0</v>
      </c>
      <c r="AG118" s="7" t="e">
        <f>Sheet1!#REF!</f>
        <v>#REF!</v>
      </c>
      <c r="AH118" s="8" t="e">
        <f>Sheet1!#REF!</f>
        <v>#REF!</v>
      </c>
      <c r="AI118" s="14">
        <f>Sheet1!AH45</f>
        <v>0</v>
      </c>
      <c r="AJ118" s="5">
        <f>Sheet1!AI45</f>
        <v>0</v>
      </c>
      <c r="AK118" s="1">
        <f>Sheet1!AJ45</f>
        <v>0</v>
      </c>
      <c r="AL118" s="1">
        <f>Sheet1!AK45</f>
        <v>0</v>
      </c>
      <c r="AM118" s="1">
        <f>Sheet1!AL45</f>
        <v>0</v>
      </c>
      <c r="AN118" s="1">
        <f>Sheet1!AM45</f>
        <v>0</v>
      </c>
      <c r="AO118" s="1">
        <f>Sheet1!AN45</f>
        <v>0</v>
      </c>
      <c r="AP118" s="1">
        <f>Sheet1!AO45</f>
        <v>0</v>
      </c>
      <c r="AQ118" s="1">
        <f>Sheet1!AP45</f>
        <v>0</v>
      </c>
      <c r="AR118" s="1">
        <f>Sheet1!AQ45</f>
        <v>0</v>
      </c>
      <c r="AS118" s="1">
        <f>Sheet1!AS45</f>
        <v>0</v>
      </c>
      <c r="AT118" s="1">
        <f>Sheet1!AT45</f>
        <v>0</v>
      </c>
      <c r="AU118" s="14">
        <f>Sheet1!AU45</f>
        <v>0</v>
      </c>
      <c r="AV118" s="14">
        <f>Sheet1!AV45</f>
        <v>0</v>
      </c>
      <c r="AW118" s="5">
        <f>Sheet1!AW45</f>
        <v>0</v>
      </c>
      <c r="AX118" s="1">
        <f>Sheet1!AX45</f>
        <v>0</v>
      </c>
      <c r="AY118" s="1">
        <f>Sheet1!BB45</f>
        <v>0</v>
      </c>
      <c r="AZ118" s="1">
        <f>Sheet1!BC45</f>
        <v>0</v>
      </c>
      <c r="BA118" s="1">
        <f>Sheet1!BD45</f>
        <v>0</v>
      </c>
      <c r="BB118" s="1">
        <f>Sheet1!BE45</f>
        <v>0</v>
      </c>
      <c r="BC118" s="1">
        <f>Sheet1!BF45</f>
        <v>0</v>
      </c>
      <c r="BD118" s="1"/>
      <c r="BE118" s="1">
        <f>Sheet1!BH45</f>
        <v>0</v>
      </c>
      <c r="BF118" s="1">
        <f>Sheet1!BI45</f>
        <v>0</v>
      </c>
      <c r="BG118" s="1">
        <f>Sheet1!BJ45</f>
        <v>0</v>
      </c>
      <c r="BH118" s="1">
        <f>Sheet1!BK45</f>
        <v>0</v>
      </c>
    </row>
    <row r="119" spans="1:60" ht="12.75" customHeight="1" x14ac:dyDescent="0.2">
      <c r="A119" s="1"/>
      <c r="B119" s="1"/>
      <c r="C119" s="1"/>
      <c r="D119" s="1">
        <f>Sheet1!E$37</f>
        <v>0</v>
      </c>
      <c r="E119" s="1">
        <f>Sheet1!F$37</f>
        <v>5</v>
      </c>
      <c r="F119" s="1">
        <f>Sheet1!G$37</f>
        <v>12</v>
      </c>
      <c r="G119" s="1">
        <f>Sheet1!H$37</f>
        <v>26</v>
      </c>
      <c r="H119" s="1">
        <f>Sheet1!I$37</f>
        <v>38</v>
      </c>
      <c r="I119" s="1">
        <f>Sheet1!J$37</f>
        <v>13</v>
      </c>
      <c r="J119" s="1">
        <f>Sheet1!K$37</f>
        <v>20</v>
      </c>
      <c r="K119" s="1">
        <f>Sheet1!L$37</f>
        <v>10</v>
      </c>
      <c r="L119" s="1">
        <f>Sheet1!M$37</f>
        <v>22</v>
      </c>
      <c r="M119" s="1">
        <f>Sheet1!N$37</f>
        <v>9</v>
      </c>
      <c r="N119" s="1">
        <f>Sheet1!O$37</f>
        <v>0</v>
      </c>
      <c r="O119" s="1">
        <f>Sheet1!P$37</f>
        <v>10</v>
      </c>
      <c r="P119" s="1">
        <f>Sheet1!Q$37</f>
        <v>11</v>
      </c>
      <c r="Q119" s="1">
        <f>Sheet1!R$37</f>
        <v>11</v>
      </c>
      <c r="R119" s="1">
        <f>Sheet1!S$37</f>
        <v>3</v>
      </c>
      <c r="S119" s="1">
        <f>Sheet1!T$37</f>
        <v>0</v>
      </c>
      <c r="T119" s="1">
        <f>Sheet1!U$37</f>
        <v>7</v>
      </c>
      <c r="U119" s="1">
        <f>Sheet1!V$37</f>
        <v>5</v>
      </c>
      <c r="V119" s="1">
        <f>Sheet1!W$37</f>
        <v>7</v>
      </c>
      <c r="W119" s="1">
        <f>Sheet1!X$37</f>
        <v>9</v>
      </c>
      <c r="X119" s="1">
        <f>Sheet1!Y$37</f>
        <v>9</v>
      </c>
      <c r="Y119" s="1">
        <f>Sheet1!Z$37</f>
        <v>10</v>
      </c>
      <c r="Z119" s="1">
        <f>Sheet1!AA$37</f>
        <v>0</v>
      </c>
      <c r="AA119" s="1">
        <f>Sheet1!AB$37</f>
        <v>13</v>
      </c>
      <c r="AB119" s="1">
        <f>Sheet1!AC$37</f>
        <v>0</v>
      </c>
      <c r="AC119" s="1">
        <f>Sheet1!AD$37</f>
        <v>0</v>
      </c>
      <c r="AD119" s="1">
        <f>Sheet1!AE$37</f>
        <v>0</v>
      </c>
      <c r="AE119" s="1">
        <f>Sheet1!AF$37</f>
        <v>0</v>
      </c>
      <c r="AF119" s="1">
        <f>Sheet1!AG$37</f>
        <v>0</v>
      </c>
      <c r="AG119" s="7" t="e">
        <f>Sheet1!#REF!</f>
        <v>#REF!</v>
      </c>
      <c r="AH119" s="8" t="e">
        <f>Sheet1!#REF!</f>
        <v>#REF!</v>
      </c>
      <c r="AI119" s="14">
        <f>Sheet1!AH$37</f>
        <v>250</v>
      </c>
      <c r="AJ119" s="5">
        <f>Sheet1!AI$37</f>
        <v>10</v>
      </c>
      <c r="AK119" s="1">
        <f>Sheet1!AJ$37</f>
        <v>10</v>
      </c>
      <c r="AL119" s="1">
        <f>Sheet1!AK$37</f>
        <v>10</v>
      </c>
      <c r="AM119" s="1">
        <f>Sheet1!AL$37</f>
        <v>10</v>
      </c>
      <c r="AN119" s="1">
        <f>Sheet1!AM$37</f>
        <v>10</v>
      </c>
      <c r="AO119" s="1">
        <f>Sheet1!AN$37</f>
        <v>10</v>
      </c>
      <c r="AP119" s="1">
        <f>Sheet1!AO$37</f>
        <v>10</v>
      </c>
      <c r="AQ119" s="1">
        <f>Sheet1!AP$37</f>
        <v>10</v>
      </c>
      <c r="AR119" s="1">
        <f>Sheet1!AQ$37</f>
        <v>10</v>
      </c>
      <c r="AS119" s="1">
        <f>Sheet1!AS$37</f>
        <v>10</v>
      </c>
      <c r="AT119" s="1">
        <f>Sheet1!AT$37</f>
        <v>100</v>
      </c>
      <c r="AU119" s="7">
        <f>Sheet1!AU$37</f>
        <v>10</v>
      </c>
      <c r="AV119" s="8">
        <f>Sheet1!AV$37</f>
        <v>250</v>
      </c>
      <c r="AW119" s="5">
        <f>Sheet1!AW$37</f>
        <v>100</v>
      </c>
      <c r="AX119" s="1">
        <f>Sheet1!AX$37</f>
        <v>100</v>
      </c>
      <c r="AY119" s="1">
        <f>Sheet1!BB$37</f>
        <v>100</v>
      </c>
      <c r="AZ119" s="1">
        <f>Sheet1!BC$37</f>
        <v>0</v>
      </c>
      <c r="BA119" s="1">
        <f>Sheet1!BD$37</f>
        <v>800</v>
      </c>
      <c r="BB119" s="1"/>
      <c r="BC119" s="1"/>
      <c r="BD119" s="1"/>
      <c r="BE119" s="1"/>
      <c r="BF119" s="1"/>
      <c r="BG119" s="1"/>
      <c r="BH119" s="1"/>
    </row>
    <row r="120" spans="1:6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7"/>
      <c r="AH120" s="8"/>
      <c r="AI120" s="14"/>
      <c r="AJ120" s="5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4"/>
      <c r="AV120" s="14"/>
      <c r="AW120" s="5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2.75" customHeight="1" x14ac:dyDescent="0.2">
      <c r="A121" s="1"/>
      <c r="B121" s="1"/>
      <c r="C121" s="1"/>
      <c r="D121" s="1" t="s">
        <v>14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7" t="s">
        <v>4</v>
      </c>
      <c r="AH121" s="8"/>
      <c r="AI121" s="14" t="s">
        <v>15</v>
      </c>
      <c r="AJ121" s="5" t="s">
        <v>1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4" t="s">
        <v>4</v>
      </c>
      <c r="AV121" s="14" t="s">
        <v>17</v>
      </c>
      <c r="AW121" s="5" t="s">
        <v>2</v>
      </c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2.75" customHeight="1" x14ac:dyDescent="0.2">
      <c r="A122" s="1"/>
      <c r="B122" s="1">
        <f>Sheet1!C$3</f>
        <v>0</v>
      </c>
      <c r="C122" s="1">
        <f>Sheet1!D$3</f>
        <v>0</v>
      </c>
      <c r="D122" s="1">
        <f>Sheet1!E$3</f>
        <v>0</v>
      </c>
      <c r="E122" s="1">
        <f>Sheet1!F$3</f>
        <v>1</v>
      </c>
      <c r="F122" s="1">
        <f>Sheet1!G$3</f>
        <v>2</v>
      </c>
      <c r="G122" s="1">
        <f>Sheet1!H$3</f>
        <v>3</v>
      </c>
      <c r="H122" s="1">
        <f>Sheet1!I$3</f>
        <v>4</v>
      </c>
      <c r="I122" s="1">
        <f>Sheet1!J$3</f>
        <v>5</v>
      </c>
      <c r="J122" s="1">
        <f>Sheet1!K$3</f>
        <v>6</v>
      </c>
      <c r="K122" s="1">
        <f>Sheet1!L$3</f>
        <v>7</v>
      </c>
      <c r="L122" s="1">
        <f>Sheet1!M$3</f>
        <v>8</v>
      </c>
      <c r="M122" s="1">
        <f>Sheet1!N$3</f>
        <v>9</v>
      </c>
      <c r="N122" s="1">
        <f>Sheet1!O$3</f>
        <v>10</v>
      </c>
      <c r="O122" s="1">
        <f>Sheet1!P$3</f>
        <v>11</v>
      </c>
      <c r="P122" s="1">
        <f>Sheet1!Q$3</f>
        <v>12</v>
      </c>
      <c r="Q122" s="1">
        <f>Sheet1!R$3</f>
        <v>13</v>
      </c>
      <c r="R122" s="1">
        <f>Sheet1!S$3</f>
        <v>14</v>
      </c>
      <c r="S122" s="1">
        <f>Sheet1!T$3</f>
        <v>15</v>
      </c>
      <c r="T122" s="1">
        <f>Sheet1!U$3</f>
        <v>16</v>
      </c>
      <c r="U122" s="1">
        <f>Sheet1!V$3</f>
        <v>17</v>
      </c>
      <c r="V122" s="1">
        <f>Sheet1!W$3</f>
        <v>18</v>
      </c>
      <c r="W122" s="1">
        <f>Sheet1!X$3</f>
        <v>19</v>
      </c>
      <c r="X122" s="1">
        <f>Sheet1!Y$3</f>
        <v>20</v>
      </c>
      <c r="Y122" s="1">
        <f>Sheet1!Z$3</f>
        <v>21</v>
      </c>
      <c r="Z122" s="1">
        <f>Sheet1!AA$3</f>
        <v>22</v>
      </c>
      <c r="AA122" s="1">
        <f>Sheet1!AB$3</f>
        <v>23</v>
      </c>
      <c r="AB122" s="1">
        <f>Sheet1!AC$3</f>
        <v>24</v>
      </c>
      <c r="AC122" s="1">
        <f>Sheet1!AD$3</f>
        <v>25</v>
      </c>
      <c r="AD122" s="1">
        <f>Sheet1!AE$3</f>
        <v>26</v>
      </c>
      <c r="AE122" s="1">
        <f>Sheet1!AF$3</f>
        <v>27</v>
      </c>
      <c r="AF122" s="1">
        <f>Sheet1!AG$3</f>
        <v>28</v>
      </c>
      <c r="AG122" s="7" t="e">
        <f>Sheet1!#REF!</f>
        <v>#REF!</v>
      </c>
      <c r="AH122" s="8" t="e">
        <f>Sheet1!#REF!</f>
        <v>#REF!</v>
      </c>
      <c r="AI122" s="14"/>
      <c r="AJ122" s="5">
        <f>Sheet1!AI$3</f>
        <v>1</v>
      </c>
      <c r="AK122" s="1">
        <f>Sheet1!AJ$3</f>
        <v>2</v>
      </c>
      <c r="AL122" s="1">
        <f>Sheet1!AK$3</f>
        <v>3</v>
      </c>
      <c r="AM122" s="1">
        <f>Sheet1!AL$3</f>
        <v>4</v>
      </c>
      <c r="AN122" s="1">
        <f>Sheet1!AM$3</f>
        <v>5</v>
      </c>
      <c r="AO122" s="1">
        <f>Sheet1!AN$3</f>
        <v>6</v>
      </c>
      <c r="AP122" s="1">
        <f>Sheet1!AO$3</f>
        <v>7</v>
      </c>
      <c r="AQ122" s="1">
        <f>Sheet1!AP$3</f>
        <v>8</v>
      </c>
      <c r="AR122" s="1">
        <f>Sheet1!AQ$3</f>
        <v>9</v>
      </c>
      <c r="AS122" s="1">
        <f>Sheet1!AS$3</f>
        <v>11</v>
      </c>
      <c r="AT122" s="1">
        <f>Sheet1!AT$3</f>
        <v>12</v>
      </c>
      <c r="AU122" s="14"/>
      <c r="AV122" s="14"/>
      <c r="AW122" s="5">
        <f>Sheet1!AW$3</f>
        <v>1</v>
      </c>
      <c r="AX122" s="1">
        <f>Sheet1!AX$3</f>
        <v>2</v>
      </c>
      <c r="AY122" s="1" t="str">
        <f>Sheet1!BB$3</f>
        <v>`3/90</v>
      </c>
      <c r="AZ122" s="1" t="str">
        <f>Sheet1!BC$3</f>
        <v>Final</v>
      </c>
      <c r="BA122" s="1"/>
      <c r="BB122" s="1"/>
      <c r="BC122" s="1"/>
      <c r="BD122" s="1"/>
      <c r="BE122" s="1">
        <f>Sheet1!BH$3</f>
        <v>90</v>
      </c>
      <c r="BF122" s="1">
        <f>Sheet1!BI$3</f>
        <v>80</v>
      </c>
      <c r="BG122" s="1">
        <f>Sheet1!BJ$3</f>
        <v>70</v>
      </c>
      <c r="BH122" s="1">
        <f>Sheet1!BK$3</f>
        <v>60</v>
      </c>
    </row>
    <row r="123" spans="1:60" ht="12.75" customHeight="1" x14ac:dyDescent="0.2">
      <c r="A123" s="1">
        <f>Sheet1!B27</f>
        <v>0</v>
      </c>
      <c r="B123" s="1">
        <f>Sheet1!C27</f>
        <v>0</v>
      </c>
      <c r="C123" s="1">
        <f>Sheet1!D27</f>
        <v>0</v>
      </c>
      <c r="D123" s="1">
        <f>Sheet1!E27</f>
        <v>0</v>
      </c>
      <c r="E123" s="1">
        <f>Sheet1!F27</f>
        <v>5</v>
      </c>
      <c r="F123" s="1">
        <f>Sheet1!G27</f>
        <v>12</v>
      </c>
      <c r="G123" s="1">
        <f>Sheet1!H27</f>
        <v>21.8</v>
      </c>
      <c r="H123" s="1">
        <f>Sheet1!I27</f>
        <v>38</v>
      </c>
      <c r="I123" s="1">
        <f>Sheet1!J27</f>
        <v>0</v>
      </c>
      <c r="J123" s="1">
        <f>Sheet1!K27</f>
        <v>16.5</v>
      </c>
      <c r="K123" s="1">
        <f>Sheet1!L27</f>
        <v>10</v>
      </c>
      <c r="L123" s="1">
        <f>Sheet1!M27</f>
        <v>15</v>
      </c>
      <c r="M123" s="1">
        <f>Sheet1!N27</f>
        <v>0</v>
      </c>
      <c r="N123" s="1">
        <f>Sheet1!O27</f>
        <v>0</v>
      </c>
      <c r="O123" s="1">
        <f>Sheet1!P27</f>
        <v>7</v>
      </c>
      <c r="P123" s="1">
        <f>Sheet1!Q27</f>
        <v>0</v>
      </c>
      <c r="Q123" s="1">
        <f>Sheet1!R27</f>
        <v>9</v>
      </c>
      <c r="R123" s="1">
        <f>Sheet1!S27</f>
        <v>2.8</v>
      </c>
      <c r="S123" s="1">
        <f>Sheet1!T27</f>
        <v>0</v>
      </c>
      <c r="T123" s="1">
        <f>Sheet1!U27</f>
        <v>0</v>
      </c>
      <c r="U123" s="1">
        <f>Sheet1!V27</f>
        <v>0</v>
      </c>
      <c r="V123" s="1">
        <f>Sheet1!W27</f>
        <v>7</v>
      </c>
      <c r="W123" s="1">
        <f>Sheet1!X27</f>
        <v>5.5</v>
      </c>
      <c r="X123" s="1">
        <f>Sheet1!Y27</f>
        <v>8</v>
      </c>
      <c r="Y123" s="1">
        <f>Sheet1!Z27</f>
        <v>9</v>
      </c>
      <c r="Z123" s="1">
        <f>Sheet1!AA27</f>
        <v>0</v>
      </c>
      <c r="AA123" s="1">
        <f>Sheet1!AB27</f>
        <v>13</v>
      </c>
      <c r="AB123" s="1">
        <f>Sheet1!AC27</f>
        <v>0</v>
      </c>
      <c r="AC123" s="1">
        <f>Sheet1!AD27</f>
        <v>0</v>
      </c>
      <c r="AD123" s="1">
        <f>Sheet1!AE27</f>
        <v>0</v>
      </c>
      <c r="AE123" s="1">
        <f>Sheet1!AF27</f>
        <v>0</v>
      </c>
      <c r="AF123" s="1">
        <f>Sheet1!AG27</f>
        <v>0</v>
      </c>
      <c r="AG123" s="7" t="e">
        <f>Sheet1!#REF!</f>
        <v>#REF!</v>
      </c>
      <c r="AH123" s="8" t="e">
        <f>Sheet1!#REF!</f>
        <v>#REF!</v>
      </c>
      <c r="AI123" s="14">
        <f>Sheet1!AH27</f>
        <v>179.60000000000002</v>
      </c>
      <c r="AJ123" s="5">
        <f>Sheet1!AI27</f>
        <v>0</v>
      </c>
      <c r="AK123" s="1">
        <f>Sheet1!AJ27</f>
        <v>0</v>
      </c>
      <c r="AL123" s="1">
        <f>Sheet1!AK27</f>
        <v>10</v>
      </c>
      <c r="AM123" s="1">
        <f>Sheet1!AL27</f>
        <v>10</v>
      </c>
      <c r="AN123" s="1">
        <f>Sheet1!AM27</f>
        <v>10</v>
      </c>
      <c r="AO123" s="1">
        <f>Sheet1!AN27</f>
        <v>0</v>
      </c>
      <c r="AP123" s="1">
        <f>Sheet1!AO27</f>
        <v>10</v>
      </c>
      <c r="AQ123" s="1">
        <f>Sheet1!AP27</f>
        <v>10</v>
      </c>
      <c r="AR123" s="1">
        <f>Sheet1!AQ27</f>
        <v>10</v>
      </c>
      <c r="AS123" s="1">
        <f>Sheet1!AS27</f>
        <v>0</v>
      </c>
      <c r="AT123" s="1">
        <f>Sheet1!AT27</f>
        <v>20</v>
      </c>
      <c r="AU123" s="14">
        <f>Sheet1!AU27</f>
        <v>0</v>
      </c>
      <c r="AV123" s="14">
        <f>Sheet1!AV27</f>
        <v>121.25</v>
      </c>
      <c r="AW123" s="5">
        <f>Sheet1!AW27</f>
        <v>70</v>
      </c>
      <c r="AX123" s="1">
        <f>Sheet1!AX27</f>
        <v>60</v>
      </c>
      <c r="AY123" s="1">
        <f>Sheet1!BB27</f>
        <v>62.222222222222221</v>
      </c>
      <c r="AZ123" s="1">
        <f>Sheet1!BC27</f>
        <v>0</v>
      </c>
      <c r="BA123" s="1">
        <f>Sheet1!BD27</f>
        <v>504.07222222222225</v>
      </c>
      <c r="BB123" s="1">
        <f>Sheet1!BE27</f>
        <v>63.009027777777781</v>
      </c>
      <c r="BC123" s="1">
        <f>Sheet1!BF27</f>
        <v>0</v>
      </c>
      <c r="BD123" s="1"/>
      <c r="BE123" s="1">
        <f>Sheet1!BH27</f>
        <v>305.43333333333334</v>
      </c>
      <c r="BF123" s="1">
        <f>Sheet1!BI27</f>
        <v>238.76666666666665</v>
      </c>
      <c r="BG123" s="1">
        <f>Sheet1!BJ27</f>
        <v>172.1</v>
      </c>
      <c r="BH123" s="1">
        <f>Sheet1!BK27</f>
        <v>95.927777777777749</v>
      </c>
    </row>
    <row r="124" spans="1:60" ht="12.75" customHeight="1" x14ac:dyDescent="0.2">
      <c r="A124" s="1"/>
      <c r="B124" s="1"/>
      <c r="C124" s="1"/>
      <c r="D124" s="1">
        <f>Sheet1!E$37</f>
        <v>0</v>
      </c>
      <c r="E124" s="1">
        <f>Sheet1!F$37</f>
        <v>5</v>
      </c>
      <c r="F124" s="1">
        <f>Sheet1!G$37</f>
        <v>12</v>
      </c>
      <c r="G124" s="1">
        <f>Sheet1!H$37</f>
        <v>26</v>
      </c>
      <c r="H124" s="1">
        <f>Sheet1!I$37</f>
        <v>38</v>
      </c>
      <c r="I124" s="1">
        <f>Sheet1!J$37</f>
        <v>13</v>
      </c>
      <c r="J124" s="1">
        <f>Sheet1!K$37</f>
        <v>20</v>
      </c>
      <c r="K124" s="1">
        <f>Sheet1!L$37</f>
        <v>10</v>
      </c>
      <c r="L124" s="1">
        <f>Sheet1!M$37</f>
        <v>22</v>
      </c>
      <c r="M124" s="1">
        <f>Sheet1!N$37</f>
        <v>9</v>
      </c>
      <c r="N124" s="1">
        <f>Sheet1!O$37</f>
        <v>0</v>
      </c>
      <c r="O124" s="1">
        <f>Sheet1!P$37</f>
        <v>10</v>
      </c>
      <c r="P124" s="1">
        <f>Sheet1!Q$37</f>
        <v>11</v>
      </c>
      <c r="Q124" s="1">
        <f>Sheet1!R$37</f>
        <v>11</v>
      </c>
      <c r="R124" s="1">
        <f>Sheet1!S$37</f>
        <v>3</v>
      </c>
      <c r="S124" s="1">
        <f>Sheet1!T$37</f>
        <v>0</v>
      </c>
      <c r="T124" s="1">
        <f>Sheet1!U$37</f>
        <v>7</v>
      </c>
      <c r="U124" s="1">
        <f>Sheet1!V$37</f>
        <v>5</v>
      </c>
      <c r="V124" s="1">
        <f>Sheet1!W$37</f>
        <v>7</v>
      </c>
      <c r="W124" s="1">
        <f>Sheet1!X$37</f>
        <v>9</v>
      </c>
      <c r="X124" s="1">
        <f>Sheet1!Y$37</f>
        <v>9</v>
      </c>
      <c r="Y124" s="1">
        <f>Sheet1!Z$37</f>
        <v>10</v>
      </c>
      <c r="Z124" s="1">
        <f>Sheet1!AA$37</f>
        <v>0</v>
      </c>
      <c r="AA124" s="1">
        <f>Sheet1!AB$37</f>
        <v>13</v>
      </c>
      <c r="AB124" s="1">
        <f>Sheet1!AC$37</f>
        <v>0</v>
      </c>
      <c r="AC124" s="1">
        <f>Sheet1!AD$37</f>
        <v>0</v>
      </c>
      <c r="AD124" s="1">
        <f>Sheet1!AE$37</f>
        <v>0</v>
      </c>
      <c r="AE124" s="1">
        <f>Sheet1!AF$37</f>
        <v>0</v>
      </c>
      <c r="AF124" s="1">
        <f>Sheet1!AG$37</f>
        <v>0</v>
      </c>
      <c r="AG124" s="7" t="e">
        <f>Sheet1!#REF!</f>
        <v>#REF!</v>
      </c>
      <c r="AH124" s="8" t="e">
        <f>Sheet1!#REF!</f>
        <v>#REF!</v>
      </c>
      <c r="AI124" s="14">
        <f>Sheet1!AH$37</f>
        <v>250</v>
      </c>
      <c r="AJ124" s="5">
        <f>Sheet1!AI$37</f>
        <v>10</v>
      </c>
      <c r="AK124" s="1">
        <f>Sheet1!AJ$37</f>
        <v>10</v>
      </c>
      <c r="AL124" s="1">
        <f>Sheet1!AK$37</f>
        <v>10</v>
      </c>
      <c r="AM124" s="1">
        <f>Sheet1!AL$37</f>
        <v>10</v>
      </c>
      <c r="AN124" s="1">
        <f>Sheet1!AM$37</f>
        <v>10</v>
      </c>
      <c r="AO124" s="1">
        <f>Sheet1!AN$37</f>
        <v>10</v>
      </c>
      <c r="AP124" s="1">
        <f>Sheet1!AO$37</f>
        <v>10</v>
      </c>
      <c r="AQ124" s="1">
        <f>Sheet1!AP$37</f>
        <v>10</v>
      </c>
      <c r="AR124" s="1">
        <f>Sheet1!AQ$37</f>
        <v>10</v>
      </c>
      <c r="AS124" s="1">
        <f>Sheet1!AS$37</f>
        <v>10</v>
      </c>
      <c r="AT124" s="1">
        <f>Sheet1!AT$37</f>
        <v>100</v>
      </c>
      <c r="AU124" s="7">
        <f>Sheet1!AU$37</f>
        <v>10</v>
      </c>
      <c r="AV124" s="8">
        <f>Sheet1!AV$37</f>
        <v>250</v>
      </c>
      <c r="AW124" s="5">
        <f>Sheet1!AW$37</f>
        <v>100</v>
      </c>
      <c r="AX124" s="1">
        <f>Sheet1!AX$37</f>
        <v>100</v>
      </c>
      <c r="AY124" s="1">
        <f>Sheet1!BB$37</f>
        <v>100</v>
      </c>
      <c r="AZ124" s="1">
        <f>Sheet1!BC$37</f>
        <v>0</v>
      </c>
      <c r="BA124" s="1">
        <f>Sheet1!BD$37</f>
        <v>800</v>
      </c>
      <c r="BB124" s="1"/>
      <c r="BC124" s="1"/>
      <c r="BD124" s="1"/>
      <c r="BE124" s="1"/>
      <c r="BF124" s="1"/>
      <c r="BG124" s="1"/>
      <c r="BH124" s="1"/>
    </row>
    <row r="125" spans="1:6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7"/>
      <c r="AH125" s="8"/>
      <c r="AI125" s="14"/>
      <c r="AJ125" s="5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4"/>
      <c r="AV125" s="14"/>
      <c r="AW125" s="5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2.75" customHeight="1" x14ac:dyDescent="0.2">
      <c r="A126" s="1"/>
      <c r="B126" s="1"/>
      <c r="C126" s="1"/>
      <c r="D126" s="1" t="s">
        <v>14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7" t="s">
        <v>4</v>
      </c>
      <c r="AH126" s="8"/>
      <c r="AI126" s="14" t="s">
        <v>15</v>
      </c>
      <c r="AJ126" s="5" t="s">
        <v>1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4" t="s">
        <v>4</v>
      </c>
      <c r="AV126" s="14" t="s">
        <v>17</v>
      </c>
      <c r="AW126" s="5" t="s">
        <v>2</v>
      </c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2.75" customHeight="1" x14ac:dyDescent="0.2">
      <c r="A127" s="1"/>
      <c r="B127" s="1">
        <f>Sheet1!C$3</f>
        <v>0</v>
      </c>
      <c r="C127" s="1">
        <f>Sheet1!D$3</f>
        <v>0</v>
      </c>
      <c r="D127" s="1">
        <f>Sheet1!E$3</f>
        <v>0</v>
      </c>
      <c r="E127" s="1">
        <f>Sheet1!F$3</f>
        <v>1</v>
      </c>
      <c r="F127" s="1">
        <f>Sheet1!G$3</f>
        <v>2</v>
      </c>
      <c r="G127" s="1">
        <f>Sheet1!H$3</f>
        <v>3</v>
      </c>
      <c r="H127" s="1">
        <f>Sheet1!I$3</f>
        <v>4</v>
      </c>
      <c r="I127" s="1">
        <f>Sheet1!J$3</f>
        <v>5</v>
      </c>
      <c r="J127" s="1">
        <f>Sheet1!K$3</f>
        <v>6</v>
      </c>
      <c r="K127" s="1">
        <f>Sheet1!L$3</f>
        <v>7</v>
      </c>
      <c r="L127" s="1">
        <f>Sheet1!M$3</f>
        <v>8</v>
      </c>
      <c r="M127" s="1">
        <f>Sheet1!N$3</f>
        <v>9</v>
      </c>
      <c r="N127" s="1">
        <f>Sheet1!O$3</f>
        <v>10</v>
      </c>
      <c r="O127" s="1">
        <f>Sheet1!P$3</f>
        <v>11</v>
      </c>
      <c r="P127" s="1">
        <f>Sheet1!Q$3</f>
        <v>12</v>
      </c>
      <c r="Q127" s="1">
        <f>Sheet1!R$3</f>
        <v>13</v>
      </c>
      <c r="R127" s="1">
        <f>Sheet1!S$3</f>
        <v>14</v>
      </c>
      <c r="S127" s="1">
        <f>Sheet1!T$3</f>
        <v>15</v>
      </c>
      <c r="T127" s="1">
        <f>Sheet1!U$3</f>
        <v>16</v>
      </c>
      <c r="U127" s="1">
        <f>Sheet1!V$3</f>
        <v>17</v>
      </c>
      <c r="V127" s="1">
        <f>Sheet1!W$3</f>
        <v>18</v>
      </c>
      <c r="W127" s="1">
        <f>Sheet1!X$3</f>
        <v>19</v>
      </c>
      <c r="X127" s="1">
        <f>Sheet1!Y$3</f>
        <v>20</v>
      </c>
      <c r="Y127" s="1">
        <f>Sheet1!Z$3</f>
        <v>21</v>
      </c>
      <c r="Z127" s="1">
        <f>Sheet1!AA$3</f>
        <v>22</v>
      </c>
      <c r="AA127" s="1">
        <f>Sheet1!AB$3</f>
        <v>23</v>
      </c>
      <c r="AB127" s="1">
        <f>Sheet1!AC$3</f>
        <v>24</v>
      </c>
      <c r="AC127" s="1">
        <f>Sheet1!AD$3</f>
        <v>25</v>
      </c>
      <c r="AD127" s="1">
        <f>Sheet1!AE$3</f>
        <v>26</v>
      </c>
      <c r="AE127" s="1">
        <f>Sheet1!AF$3</f>
        <v>27</v>
      </c>
      <c r="AF127" s="1">
        <f>Sheet1!AG$3</f>
        <v>28</v>
      </c>
      <c r="AG127" s="7" t="e">
        <f>Sheet1!#REF!</f>
        <v>#REF!</v>
      </c>
      <c r="AH127" s="8" t="e">
        <f>Sheet1!#REF!</f>
        <v>#REF!</v>
      </c>
      <c r="AI127" s="14"/>
      <c r="AJ127" s="5">
        <f>Sheet1!AI$3</f>
        <v>1</v>
      </c>
      <c r="AK127" s="1">
        <f>Sheet1!AJ$3</f>
        <v>2</v>
      </c>
      <c r="AL127" s="1">
        <f>Sheet1!AK$3</f>
        <v>3</v>
      </c>
      <c r="AM127" s="1">
        <f>Sheet1!AL$3</f>
        <v>4</v>
      </c>
      <c r="AN127" s="1">
        <f>Sheet1!AM$3</f>
        <v>5</v>
      </c>
      <c r="AO127" s="1">
        <f>Sheet1!AN$3</f>
        <v>6</v>
      </c>
      <c r="AP127" s="1">
        <f>Sheet1!AO$3</f>
        <v>7</v>
      </c>
      <c r="AQ127" s="1">
        <f>Sheet1!AP$3</f>
        <v>8</v>
      </c>
      <c r="AR127" s="1">
        <f>Sheet1!AQ$3</f>
        <v>9</v>
      </c>
      <c r="AS127" s="1">
        <f>Sheet1!AS$3</f>
        <v>11</v>
      </c>
      <c r="AT127" s="1">
        <f>Sheet1!AT$3</f>
        <v>12</v>
      </c>
      <c r="AU127" s="14"/>
      <c r="AV127" s="14"/>
      <c r="AW127" s="5">
        <f>Sheet1!AW$3</f>
        <v>1</v>
      </c>
      <c r="AX127" s="1">
        <f>Sheet1!AX$3</f>
        <v>2</v>
      </c>
      <c r="AY127" s="1" t="str">
        <f>Sheet1!BB$3</f>
        <v>`3/90</v>
      </c>
      <c r="AZ127" s="1" t="str">
        <f>Sheet1!BC$3</f>
        <v>Final</v>
      </c>
      <c r="BA127" s="1"/>
      <c r="BB127" s="1"/>
      <c r="BC127" s="1"/>
      <c r="BD127" s="1"/>
      <c r="BE127" s="1">
        <f>Sheet1!BH$3</f>
        <v>90</v>
      </c>
      <c r="BF127" s="1">
        <f>Sheet1!BI$3</f>
        <v>80</v>
      </c>
      <c r="BG127" s="1">
        <f>Sheet1!BJ$3</f>
        <v>70</v>
      </c>
      <c r="BH127" s="1">
        <f>Sheet1!BK$3</f>
        <v>60</v>
      </c>
    </row>
    <row r="128" spans="1:60" ht="12.75" customHeight="1" x14ac:dyDescent="0.2">
      <c r="A128" s="1" t="str">
        <f>Sheet1!B28</f>
        <v>Telemachus 2</v>
      </c>
      <c r="B128" s="1">
        <f>Sheet1!C28</f>
        <v>0</v>
      </c>
      <c r="C128" s="1">
        <f>Sheet1!D28</f>
        <v>0</v>
      </c>
      <c r="D128" s="1">
        <f>Sheet1!E28</f>
        <v>0</v>
      </c>
      <c r="E128" s="1">
        <f>Sheet1!F28</f>
        <v>4.8</v>
      </c>
      <c r="F128" s="1">
        <f>Sheet1!G28</f>
        <v>10.8</v>
      </c>
      <c r="G128" s="1">
        <f>Sheet1!H28</f>
        <v>18.399999999999999</v>
      </c>
      <c r="H128" s="1">
        <f>Sheet1!I28</f>
        <v>27.7</v>
      </c>
      <c r="I128" s="1">
        <f>Sheet1!J28</f>
        <v>11.2</v>
      </c>
      <c r="J128" s="1">
        <f>Sheet1!K28</f>
        <v>13</v>
      </c>
      <c r="K128" s="1">
        <f>Sheet1!L28</f>
        <v>1</v>
      </c>
      <c r="L128" s="1">
        <f>Sheet1!M28</f>
        <v>20</v>
      </c>
      <c r="M128" s="1">
        <f>Sheet1!N28</f>
        <v>1</v>
      </c>
      <c r="N128" s="1">
        <f>Sheet1!O28</f>
        <v>0</v>
      </c>
      <c r="O128" s="1">
        <f>Sheet1!P28</f>
        <v>3.5</v>
      </c>
      <c r="P128" s="1">
        <f>Sheet1!Q28</f>
        <v>6</v>
      </c>
      <c r="Q128" s="1">
        <f>Sheet1!R28</f>
        <v>7.5</v>
      </c>
      <c r="R128" s="1">
        <f>Sheet1!S28</f>
        <v>3</v>
      </c>
      <c r="S128" s="1">
        <f>Sheet1!T28</f>
        <v>0</v>
      </c>
      <c r="T128" s="1">
        <f>Sheet1!U28</f>
        <v>4</v>
      </c>
      <c r="U128" s="1">
        <f>Sheet1!V28</f>
        <v>5</v>
      </c>
      <c r="V128" s="1">
        <f>Sheet1!W28</f>
        <v>7</v>
      </c>
      <c r="W128" s="1">
        <f>Sheet1!X28</f>
        <v>7.2</v>
      </c>
      <c r="X128" s="1">
        <f>Sheet1!Y28</f>
        <v>9</v>
      </c>
      <c r="Y128" s="1">
        <f>Sheet1!Z28</f>
        <v>7</v>
      </c>
      <c r="Z128" s="1">
        <f>Sheet1!AA28</f>
        <v>0</v>
      </c>
      <c r="AA128" s="1">
        <f>Sheet1!AB28</f>
        <v>13</v>
      </c>
      <c r="AB128" s="1">
        <f>Sheet1!AC28</f>
        <v>0</v>
      </c>
      <c r="AC128" s="1">
        <f>Sheet1!AD28</f>
        <v>0</v>
      </c>
      <c r="AD128" s="1">
        <f>Sheet1!AE28</f>
        <v>0</v>
      </c>
      <c r="AE128" s="1">
        <f>Sheet1!AF28</f>
        <v>0</v>
      </c>
      <c r="AF128" s="1">
        <f>Sheet1!AG28</f>
        <v>0</v>
      </c>
      <c r="AG128" s="7" t="e">
        <f>Sheet1!#REF!</f>
        <v>#REF!</v>
      </c>
      <c r="AH128" s="8" t="e">
        <f>Sheet1!#REF!</f>
        <v>#REF!</v>
      </c>
      <c r="AI128" s="14">
        <f>Sheet1!AH28</f>
        <v>180.1</v>
      </c>
      <c r="AJ128" s="5">
        <f>Sheet1!AI28</f>
        <v>9</v>
      </c>
      <c r="AK128" s="1">
        <f>Sheet1!AJ28</f>
        <v>9</v>
      </c>
      <c r="AL128" s="1">
        <f>Sheet1!AK28</f>
        <v>0</v>
      </c>
      <c r="AM128" s="1">
        <f>Sheet1!AL28</f>
        <v>0</v>
      </c>
      <c r="AN128" s="1">
        <f>Sheet1!AM28</f>
        <v>10</v>
      </c>
      <c r="AO128" s="1">
        <f>Sheet1!AN28</f>
        <v>0</v>
      </c>
      <c r="AP128" s="1">
        <f>Sheet1!AO28</f>
        <v>4</v>
      </c>
      <c r="AQ128" s="1">
        <f>Sheet1!AP28</f>
        <v>9</v>
      </c>
      <c r="AR128" s="1">
        <f>Sheet1!AQ28</f>
        <v>10</v>
      </c>
      <c r="AS128" s="1">
        <f>Sheet1!AS28</f>
        <v>0</v>
      </c>
      <c r="AT128" s="1">
        <f>Sheet1!AT28</f>
        <v>65</v>
      </c>
      <c r="AU128" s="14">
        <f>Sheet1!AU28</f>
        <v>0</v>
      </c>
      <c r="AV128" s="14">
        <f>Sheet1!AV28</f>
        <v>141.5</v>
      </c>
      <c r="AW128" s="5">
        <f>Sheet1!AW28</f>
        <v>46</v>
      </c>
      <c r="AX128" s="1">
        <f>Sheet1!AX28</f>
        <v>53</v>
      </c>
      <c r="AY128" s="1">
        <f>Sheet1!BB28</f>
        <v>30</v>
      </c>
      <c r="AZ128" s="1">
        <f>Sheet1!BC28</f>
        <v>0</v>
      </c>
      <c r="BA128" s="1">
        <f>Sheet1!BD28</f>
        <v>470.6</v>
      </c>
      <c r="BB128" s="1">
        <f>Sheet1!BE28</f>
        <v>58.825000000000003</v>
      </c>
      <c r="BC128" s="1" t="str">
        <f>Sheet1!BF28</f>
        <v>Telemachus 2</v>
      </c>
      <c r="BD128" s="1"/>
      <c r="BE128" s="1">
        <f>Sheet1!BH28</f>
        <v>306.26666666666665</v>
      </c>
      <c r="BF128" s="1">
        <f>Sheet1!BI28</f>
        <v>239.6</v>
      </c>
      <c r="BG128" s="1">
        <f>Sheet1!BJ28</f>
        <v>172.93333333333331</v>
      </c>
      <c r="BH128" s="1">
        <f>Sheet1!BK28</f>
        <v>106.26666666666665</v>
      </c>
    </row>
    <row r="129" spans="1:60" ht="12.75" customHeight="1" x14ac:dyDescent="0.2">
      <c r="A129" s="1"/>
      <c r="B129" s="1"/>
      <c r="C129" s="1"/>
      <c r="D129" s="1">
        <f>Sheet1!E$37</f>
        <v>0</v>
      </c>
      <c r="E129" s="1">
        <f>Sheet1!F$37</f>
        <v>5</v>
      </c>
      <c r="F129" s="1">
        <f>Sheet1!G$37</f>
        <v>12</v>
      </c>
      <c r="G129" s="1">
        <f>Sheet1!H$37</f>
        <v>26</v>
      </c>
      <c r="H129" s="1">
        <f>Sheet1!I$37</f>
        <v>38</v>
      </c>
      <c r="I129" s="1">
        <f>Sheet1!J$37</f>
        <v>13</v>
      </c>
      <c r="J129" s="1">
        <f>Sheet1!K$37</f>
        <v>20</v>
      </c>
      <c r="K129" s="1">
        <f>Sheet1!L$37</f>
        <v>10</v>
      </c>
      <c r="L129" s="1">
        <f>Sheet1!M$37</f>
        <v>22</v>
      </c>
      <c r="M129" s="1">
        <f>Sheet1!N$37</f>
        <v>9</v>
      </c>
      <c r="N129" s="1">
        <f>Sheet1!O$37</f>
        <v>0</v>
      </c>
      <c r="O129" s="1">
        <f>Sheet1!P$37</f>
        <v>10</v>
      </c>
      <c r="P129" s="1">
        <f>Sheet1!Q$37</f>
        <v>11</v>
      </c>
      <c r="Q129" s="1">
        <f>Sheet1!R$37</f>
        <v>11</v>
      </c>
      <c r="R129" s="1">
        <f>Sheet1!S$37</f>
        <v>3</v>
      </c>
      <c r="S129" s="1">
        <f>Sheet1!T$37</f>
        <v>0</v>
      </c>
      <c r="T129" s="1">
        <f>Sheet1!U$37</f>
        <v>7</v>
      </c>
      <c r="U129" s="1">
        <f>Sheet1!V$37</f>
        <v>5</v>
      </c>
      <c r="V129" s="1">
        <f>Sheet1!W$37</f>
        <v>7</v>
      </c>
      <c r="W129" s="1">
        <f>Sheet1!X$37</f>
        <v>9</v>
      </c>
      <c r="X129" s="1">
        <f>Sheet1!Y$37</f>
        <v>9</v>
      </c>
      <c r="Y129" s="1">
        <f>Sheet1!Z$37</f>
        <v>10</v>
      </c>
      <c r="Z129" s="1">
        <f>Sheet1!AA$37</f>
        <v>0</v>
      </c>
      <c r="AA129" s="1">
        <f>Sheet1!AB$37</f>
        <v>13</v>
      </c>
      <c r="AB129" s="1">
        <f>Sheet1!AC$37</f>
        <v>0</v>
      </c>
      <c r="AC129" s="1">
        <f>Sheet1!AD$37</f>
        <v>0</v>
      </c>
      <c r="AD129" s="1">
        <f>Sheet1!AE$37</f>
        <v>0</v>
      </c>
      <c r="AE129" s="1">
        <f>Sheet1!AF$37</f>
        <v>0</v>
      </c>
      <c r="AF129" s="1">
        <f>Sheet1!AG$37</f>
        <v>0</v>
      </c>
      <c r="AG129" s="7" t="e">
        <f>Sheet1!#REF!</f>
        <v>#REF!</v>
      </c>
      <c r="AH129" s="8" t="e">
        <f>Sheet1!#REF!</f>
        <v>#REF!</v>
      </c>
      <c r="AI129" s="14">
        <f>Sheet1!AH$37</f>
        <v>250</v>
      </c>
      <c r="AJ129" s="5">
        <f>Sheet1!AI$37</f>
        <v>10</v>
      </c>
      <c r="AK129" s="1">
        <f>Sheet1!AJ$37</f>
        <v>10</v>
      </c>
      <c r="AL129" s="1">
        <f>Sheet1!AK$37</f>
        <v>10</v>
      </c>
      <c r="AM129" s="1">
        <f>Sheet1!AL$37</f>
        <v>10</v>
      </c>
      <c r="AN129" s="1">
        <f>Sheet1!AM$37</f>
        <v>10</v>
      </c>
      <c r="AO129" s="1">
        <f>Sheet1!AN$37</f>
        <v>10</v>
      </c>
      <c r="AP129" s="1">
        <f>Sheet1!AO$37</f>
        <v>10</v>
      </c>
      <c r="AQ129" s="1">
        <f>Sheet1!AP$37</f>
        <v>10</v>
      </c>
      <c r="AR129" s="1">
        <f>Sheet1!AQ$37</f>
        <v>10</v>
      </c>
      <c r="AS129" s="1">
        <f>Sheet1!AS$37</f>
        <v>10</v>
      </c>
      <c r="AT129" s="1">
        <f>Sheet1!AT$37</f>
        <v>100</v>
      </c>
      <c r="AU129" s="7">
        <f>Sheet1!AU$37</f>
        <v>10</v>
      </c>
      <c r="AV129" s="8">
        <f>Sheet1!AV$37</f>
        <v>250</v>
      </c>
      <c r="AW129" s="5">
        <f>Sheet1!AW$37</f>
        <v>100</v>
      </c>
      <c r="AX129" s="1">
        <f>Sheet1!AX$37</f>
        <v>100</v>
      </c>
      <c r="AY129" s="1">
        <f>Sheet1!BB$37</f>
        <v>100</v>
      </c>
      <c r="AZ129" s="1">
        <f>Sheet1!BC$37</f>
        <v>0</v>
      </c>
      <c r="BA129" s="1">
        <f>Sheet1!BD$37</f>
        <v>800</v>
      </c>
      <c r="BB129" s="1"/>
      <c r="BC129" s="1"/>
      <c r="BD129" s="1"/>
      <c r="BE129" s="1"/>
      <c r="BF129" s="1"/>
      <c r="BG129" s="1"/>
      <c r="BH129" s="1"/>
    </row>
    <row r="130" spans="1:6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7"/>
      <c r="AH130" s="8"/>
      <c r="AI130" s="14"/>
      <c r="AJ130" s="5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4"/>
      <c r="AV130" s="14"/>
      <c r="AW130" s="5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2.75" customHeight="1" x14ac:dyDescent="0.2">
      <c r="A131" s="1"/>
      <c r="B131" s="1"/>
      <c r="C131" s="1"/>
      <c r="D131" s="1" t="s">
        <v>14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7" t="s">
        <v>4</v>
      </c>
      <c r="AH131" s="8"/>
      <c r="AI131" s="14" t="s">
        <v>15</v>
      </c>
      <c r="AJ131" s="5" t="s">
        <v>1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4" t="s">
        <v>4</v>
      </c>
      <c r="AV131" s="14" t="s">
        <v>17</v>
      </c>
      <c r="AW131" s="5" t="s">
        <v>2</v>
      </c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2.75" customHeight="1" x14ac:dyDescent="0.2">
      <c r="A132" s="1"/>
      <c r="B132" s="1">
        <f>Sheet1!C$3</f>
        <v>0</v>
      </c>
      <c r="C132" s="1">
        <f>Sheet1!D$3</f>
        <v>0</v>
      </c>
      <c r="D132" s="1">
        <f>Sheet1!E$3</f>
        <v>0</v>
      </c>
      <c r="E132" s="1">
        <f>Sheet1!F$3</f>
        <v>1</v>
      </c>
      <c r="F132" s="1">
        <f>Sheet1!G$3</f>
        <v>2</v>
      </c>
      <c r="G132" s="1">
        <f>Sheet1!H$3</f>
        <v>3</v>
      </c>
      <c r="H132" s="1">
        <f>Sheet1!I$3</f>
        <v>4</v>
      </c>
      <c r="I132" s="1">
        <f>Sheet1!J$3</f>
        <v>5</v>
      </c>
      <c r="J132" s="1">
        <f>Sheet1!K$3</f>
        <v>6</v>
      </c>
      <c r="K132" s="1">
        <f>Sheet1!L$3</f>
        <v>7</v>
      </c>
      <c r="L132" s="1">
        <f>Sheet1!M$3</f>
        <v>8</v>
      </c>
      <c r="M132" s="1">
        <f>Sheet1!N$3</f>
        <v>9</v>
      </c>
      <c r="N132" s="1">
        <f>Sheet1!O$3</f>
        <v>10</v>
      </c>
      <c r="O132" s="1">
        <f>Sheet1!P$3</f>
        <v>11</v>
      </c>
      <c r="P132" s="1">
        <f>Sheet1!Q$3</f>
        <v>12</v>
      </c>
      <c r="Q132" s="1">
        <f>Sheet1!R$3</f>
        <v>13</v>
      </c>
      <c r="R132" s="1">
        <f>Sheet1!S$3</f>
        <v>14</v>
      </c>
      <c r="S132" s="1">
        <f>Sheet1!T$3</f>
        <v>15</v>
      </c>
      <c r="T132" s="1">
        <f>Sheet1!U$3</f>
        <v>16</v>
      </c>
      <c r="U132" s="1">
        <f>Sheet1!V$3</f>
        <v>17</v>
      </c>
      <c r="V132" s="1">
        <f>Sheet1!W$3</f>
        <v>18</v>
      </c>
      <c r="W132" s="1">
        <f>Sheet1!X$3</f>
        <v>19</v>
      </c>
      <c r="X132" s="1">
        <f>Sheet1!Y$3</f>
        <v>20</v>
      </c>
      <c r="Y132" s="1">
        <f>Sheet1!Z$3</f>
        <v>21</v>
      </c>
      <c r="Z132" s="1">
        <f>Sheet1!AA$3</f>
        <v>22</v>
      </c>
      <c r="AA132" s="1">
        <f>Sheet1!AB$3</f>
        <v>23</v>
      </c>
      <c r="AB132" s="1">
        <f>Sheet1!AC$3</f>
        <v>24</v>
      </c>
      <c r="AC132" s="1">
        <f>Sheet1!AD$3</f>
        <v>25</v>
      </c>
      <c r="AD132" s="1">
        <f>Sheet1!AE$3</f>
        <v>26</v>
      </c>
      <c r="AE132" s="1">
        <f>Sheet1!AF$3</f>
        <v>27</v>
      </c>
      <c r="AF132" s="1">
        <f>Sheet1!AG$3</f>
        <v>28</v>
      </c>
      <c r="AG132" s="7" t="e">
        <f>Sheet1!#REF!</f>
        <v>#REF!</v>
      </c>
      <c r="AH132" s="8" t="e">
        <f>Sheet1!#REF!</f>
        <v>#REF!</v>
      </c>
      <c r="AI132" s="14"/>
      <c r="AJ132" s="5">
        <f>Sheet1!AI$3</f>
        <v>1</v>
      </c>
      <c r="AK132" s="1">
        <f>Sheet1!AJ$3</f>
        <v>2</v>
      </c>
      <c r="AL132" s="1">
        <f>Sheet1!AK$3</f>
        <v>3</v>
      </c>
      <c r="AM132" s="1">
        <f>Sheet1!AL$3</f>
        <v>4</v>
      </c>
      <c r="AN132" s="1">
        <f>Sheet1!AM$3</f>
        <v>5</v>
      </c>
      <c r="AO132" s="1">
        <f>Sheet1!AN$3</f>
        <v>6</v>
      </c>
      <c r="AP132" s="1">
        <f>Sheet1!AO$3</f>
        <v>7</v>
      </c>
      <c r="AQ132" s="1">
        <f>Sheet1!AP$3</f>
        <v>8</v>
      </c>
      <c r="AR132" s="1">
        <f>Sheet1!AQ$3</f>
        <v>9</v>
      </c>
      <c r="AS132" s="1">
        <f>Sheet1!AS$3</f>
        <v>11</v>
      </c>
      <c r="AT132" s="1">
        <f>Sheet1!AT$3</f>
        <v>12</v>
      </c>
      <c r="AU132" s="14"/>
      <c r="AV132" s="14"/>
      <c r="AW132" s="5">
        <f>Sheet1!AW$3</f>
        <v>1</v>
      </c>
      <c r="AX132" s="1">
        <f>Sheet1!AX$3</f>
        <v>2</v>
      </c>
      <c r="AY132" s="1" t="str">
        <f>Sheet1!BB$3</f>
        <v>`3/90</v>
      </c>
      <c r="AZ132" s="1" t="str">
        <f>Sheet1!BC$3</f>
        <v>Final</v>
      </c>
      <c r="BA132" s="1"/>
      <c r="BB132" s="1"/>
      <c r="BC132" s="1"/>
      <c r="BD132" s="1"/>
      <c r="BE132" s="1">
        <f>Sheet1!BH$3</f>
        <v>90</v>
      </c>
      <c r="BF132" s="1">
        <f>Sheet1!BI$3</f>
        <v>80</v>
      </c>
      <c r="BG132" s="1">
        <f>Sheet1!BJ$3</f>
        <v>70</v>
      </c>
      <c r="BH132" s="1">
        <f>Sheet1!BK$3</f>
        <v>60</v>
      </c>
    </row>
    <row r="133" spans="1:60" ht="12.75" customHeight="1" x14ac:dyDescent="0.2">
      <c r="A133" s="1">
        <f>Sheet1!B30</f>
        <v>0</v>
      </c>
      <c r="B133" s="1">
        <f>Sheet1!C30</f>
        <v>0</v>
      </c>
      <c r="C133" s="1">
        <f>Sheet1!D30</f>
        <v>0</v>
      </c>
      <c r="D133" s="1">
        <f>Sheet1!E30</f>
        <v>0</v>
      </c>
      <c r="E133" s="1">
        <f>Sheet1!F30</f>
        <v>0</v>
      </c>
      <c r="F133" s="1">
        <f>Sheet1!G30</f>
        <v>0</v>
      </c>
      <c r="G133" s="1">
        <f>Sheet1!H30</f>
        <v>0</v>
      </c>
      <c r="H133" s="1">
        <f>Sheet1!I30</f>
        <v>0</v>
      </c>
      <c r="I133" s="1">
        <f>Sheet1!J30</f>
        <v>0</v>
      </c>
      <c r="J133" s="1">
        <f>Sheet1!K30</f>
        <v>0</v>
      </c>
      <c r="K133" s="1">
        <f>Sheet1!L30</f>
        <v>0</v>
      </c>
      <c r="L133" s="1">
        <f>Sheet1!M30</f>
        <v>0</v>
      </c>
      <c r="M133" s="1">
        <f>Sheet1!N30</f>
        <v>0</v>
      </c>
      <c r="N133" s="1">
        <f>Sheet1!O30</f>
        <v>0</v>
      </c>
      <c r="O133" s="1">
        <f>Sheet1!P30</f>
        <v>0</v>
      </c>
      <c r="P133" s="1">
        <f>Sheet1!Q30</f>
        <v>0</v>
      </c>
      <c r="Q133" s="1">
        <f>Sheet1!R30</f>
        <v>0</v>
      </c>
      <c r="R133" s="1">
        <f>Sheet1!S30</f>
        <v>0</v>
      </c>
      <c r="S133" s="1">
        <f>Sheet1!T30</f>
        <v>0</v>
      </c>
      <c r="T133" s="1">
        <f>Sheet1!U30</f>
        <v>0</v>
      </c>
      <c r="U133" s="1">
        <f>Sheet1!V30</f>
        <v>0</v>
      </c>
      <c r="V133" s="1">
        <f>Sheet1!W30</f>
        <v>0</v>
      </c>
      <c r="W133" s="1">
        <f>Sheet1!X30</f>
        <v>0</v>
      </c>
      <c r="X133" s="1">
        <f>Sheet1!Y30</f>
        <v>0</v>
      </c>
      <c r="Y133" s="1">
        <f>Sheet1!Z30</f>
        <v>0</v>
      </c>
      <c r="Z133" s="1">
        <f>Sheet1!AA30</f>
        <v>0</v>
      </c>
      <c r="AA133" s="1">
        <f>Sheet1!AB30</f>
        <v>0</v>
      </c>
      <c r="AB133" s="1">
        <f>Sheet1!AC30</f>
        <v>0</v>
      </c>
      <c r="AC133" s="1">
        <f>Sheet1!AD30</f>
        <v>0</v>
      </c>
      <c r="AD133" s="1">
        <f>Sheet1!AE30</f>
        <v>0</v>
      </c>
      <c r="AE133" s="1">
        <f>Sheet1!AF30</f>
        <v>0</v>
      </c>
      <c r="AF133" s="1">
        <f>Sheet1!AG30</f>
        <v>0</v>
      </c>
      <c r="AG133" s="7" t="e">
        <f>Sheet1!#REF!</f>
        <v>#REF!</v>
      </c>
      <c r="AH133" s="8" t="e">
        <f>Sheet1!#REF!</f>
        <v>#REF!</v>
      </c>
      <c r="AI133" s="14">
        <f>Sheet1!AH30</f>
        <v>0</v>
      </c>
      <c r="AJ133" s="5">
        <f>Sheet1!AI30</f>
        <v>0</v>
      </c>
      <c r="AK133" s="1">
        <f>Sheet1!AJ30</f>
        <v>0</v>
      </c>
      <c r="AL133" s="1">
        <f>Sheet1!AK30</f>
        <v>0</v>
      </c>
      <c r="AM133" s="1">
        <f>Sheet1!AL30</f>
        <v>0</v>
      </c>
      <c r="AN133" s="1">
        <f>Sheet1!AM30</f>
        <v>0</v>
      </c>
      <c r="AO133" s="1">
        <f>Sheet1!AN30</f>
        <v>0</v>
      </c>
      <c r="AP133" s="1">
        <f>Sheet1!AO30</f>
        <v>0</v>
      </c>
      <c r="AQ133" s="1">
        <f>Sheet1!AP30</f>
        <v>0</v>
      </c>
      <c r="AR133" s="1">
        <f>Sheet1!AQ30</f>
        <v>0</v>
      </c>
      <c r="AS133" s="1">
        <f>Sheet1!AS30</f>
        <v>0</v>
      </c>
      <c r="AT133" s="1">
        <f>Sheet1!AT30</f>
        <v>0</v>
      </c>
      <c r="AU133" s="14">
        <f>Sheet1!AU30</f>
        <v>0</v>
      </c>
      <c r="AV133" s="14">
        <f>Sheet1!AV30</f>
        <v>0</v>
      </c>
      <c r="AW133" s="5">
        <f>Sheet1!AW30</f>
        <v>0</v>
      </c>
      <c r="AX133" s="1">
        <f>Sheet1!AX30</f>
        <v>0</v>
      </c>
      <c r="AY133" s="1">
        <f>Sheet1!BB30</f>
        <v>0</v>
      </c>
      <c r="AZ133" s="1">
        <f>Sheet1!BC30</f>
        <v>0</v>
      </c>
      <c r="BA133" s="1">
        <f>Sheet1!BD30</f>
        <v>0</v>
      </c>
      <c r="BB133" s="1">
        <f>Sheet1!BE30</f>
        <v>0</v>
      </c>
      <c r="BC133" s="1">
        <f>Sheet1!BF30</f>
        <v>0</v>
      </c>
      <c r="BD133" s="1"/>
      <c r="BE133" s="1">
        <f>Sheet1!BH30</f>
        <v>600</v>
      </c>
      <c r="BF133" s="1">
        <f>Sheet1!BI30</f>
        <v>533.33333333333337</v>
      </c>
      <c r="BG133" s="1">
        <f>Sheet1!BJ30</f>
        <v>466.66666666666669</v>
      </c>
      <c r="BH133" s="1">
        <f>Sheet1!BK30</f>
        <v>400</v>
      </c>
    </row>
    <row r="134" spans="1:60" ht="12.75" customHeight="1" x14ac:dyDescent="0.2">
      <c r="A134" s="1"/>
      <c r="B134" s="1"/>
      <c r="C134" s="1"/>
      <c r="D134" s="1">
        <f>Sheet1!E$37</f>
        <v>0</v>
      </c>
      <c r="E134" s="1">
        <f>Sheet1!F$37</f>
        <v>5</v>
      </c>
      <c r="F134" s="1">
        <f>Sheet1!G$37</f>
        <v>12</v>
      </c>
      <c r="G134" s="1">
        <f>Sheet1!H$37</f>
        <v>26</v>
      </c>
      <c r="H134" s="1">
        <f>Sheet1!I$37</f>
        <v>38</v>
      </c>
      <c r="I134" s="1">
        <f>Sheet1!J$37</f>
        <v>13</v>
      </c>
      <c r="J134" s="1">
        <f>Sheet1!K$37</f>
        <v>20</v>
      </c>
      <c r="K134" s="1">
        <f>Sheet1!L$37</f>
        <v>10</v>
      </c>
      <c r="L134" s="1">
        <f>Sheet1!M$37</f>
        <v>22</v>
      </c>
      <c r="M134" s="1">
        <f>Sheet1!N$37</f>
        <v>9</v>
      </c>
      <c r="N134" s="1">
        <f>Sheet1!O$37</f>
        <v>0</v>
      </c>
      <c r="O134" s="1">
        <f>Sheet1!P$37</f>
        <v>10</v>
      </c>
      <c r="P134" s="1">
        <f>Sheet1!Q$37</f>
        <v>11</v>
      </c>
      <c r="Q134" s="1">
        <f>Sheet1!R$37</f>
        <v>11</v>
      </c>
      <c r="R134" s="1">
        <f>Sheet1!S$37</f>
        <v>3</v>
      </c>
      <c r="S134" s="1">
        <f>Sheet1!T$37</f>
        <v>0</v>
      </c>
      <c r="T134" s="1">
        <f>Sheet1!U$37</f>
        <v>7</v>
      </c>
      <c r="U134" s="1">
        <f>Sheet1!V$37</f>
        <v>5</v>
      </c>
      <c r="V134" s="1">
        <f>Sheet1!W$37</f>
        <v>7</v>
      </c>
      <c r="W134" s="1">
        <f>Sheet1!X$37</f>
        <v>9</v>
      </c>
      <c r="X134" s="1">
        <f>Sheet1!Y$37</f>
        <v>9</v>
      </c>
      <c r="Y134" s="1">
        <f>Sheet1!Z$37</f>
        <v>10</v>
      </c>
      <c r="Z134" s="1">
        <f>Sheet1!AA$37</f>
        <v>0</v>
      </c>
      <c r="AA134" s="1">
        <f>Sheet1!AB$37</f>
        <v>13</v>
      </c>
      <c r="AB134" s="1">
        <f>Sheet1!AC$37</f>
        <v>0</v>
      </c>
      <c r="AC134" s="1">
        <f>Sheet1!AD$37</f>
        <v>0</v>
      </c>
      <c r="AD134" s="1">
        <f>Sheet1!AE$37</f>
        <v>0</v>
      </c>
      <c r="AE134" s="1">
        <f>Sheet1!AF$37</f>
        <v>0</v>
      </c>
      <c r="AF134" s="1">
        <f>Sheet1!AG$37</f>
        <v>0</v>
      </c>
      <c r="AG134" s="7" t="e">
        <f>Sheet1!#REF!</f>
        <v>#REF!</v>
      </c>
      <c r="AH134" s="8" t="e">
        <f>Sheet1!#REF!</f>
        <v>#REF!</v>
      </c>
      <c r="AI134" s="14">
        <f>Sheet1!AH$37</f>
        <v>250</v>
      </c>
      <c r="AJ134" s="5">
        <f>Sheet1!AI$37</f>
        <v>10</v>
      </c>
      <c r="AK134" s="1">
        <f>Sheet1!AJ$37</f>
        <v>10</v>
      </c>
      <c r="AL134" s="1">
        <f>Sheet1!AK$37</f>
        <v>10</v>
      </c>
      <c r="AM134" s="1">
        <f>Sheet1!AL$37</f>
        <v>10</v>
      </c>
      <c r="AN134" s="1">
        <f>Sheet1!AM$37</f>
        <v>10</v>
      </c>
      <c r="AO134" s="1">
        <f>Sheet1!AN$37</f>
        <v>10</v>
      </c>
      <c r="AP134" s="1">
        <f>Sheet1!AO$37</f>
        <v>10</v>
      </c>
      <c r="AQ134" s="1">
        <f>Sheet1!AP$37</f>
        <v>10</v>
      </c>
      <c r="AR134" s="1">
        <f>Sheet1!AQ$37</f>
        <v>10</v>
      </c>
      <c r="AS134" s="1">
        <f>Sheet1!AS$37</f>
        <v>10</v>
      </c>
      <c r="AT134" s="1">
        <f>Sheet1!AT$37</f>
        <v>100</v>
      </c>
      <c r="AU134" s="7">
        <f>Sheet1!AU$37</f>
        <v>10</v>
      </c>
      <c r="AV134" s="8">
        <f>Sheet1!AV$37</f>
        <v>250</v>
      </c>
      <c r="AW134" s="5">
        <f>Sheet1!AW$37</f>
        <v>100</v>
      </c>
      <c r="AX134" s="1">
        <f>Sheet1!AX$37</f>
        <v>100</v>
      </c>
      <c r="AY134" s="1">
        <f>Sheet1!BB$37</f>
        <v>100</v>
      </c>
      <c r="AZ134" s="1">
        <f>Sheet1!BC$37</f>
        <v>0</v>
      </c>
      <c r="BA134" s="1">
        <f>Sheet1!BD$37</f>
        <v>800</v>
      </c>
      <c r="BB134" s="1"/>
      <c r="BC134" s="1"/>
      <c r="BD134" s="1"/>
      <c r="BE134" s="1"/>
      <c r="BF134" s="1"/>
      <c r="BG134" s="1"/>
      <c r="BH134" s="1"/>
    </row>
    <row r="135" spans="1:6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7"/>
      <c r="AH135" s="8"/>
      <c r="AI135" s="14"/>
      <c r="AJ135" s="5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4"/>
      <c r="AV135" s="14"/>
      <c r="AW135" s="5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2.75" customHeight="1" x14ac:dyDescent="0.2">
      <c r="A136" s="1"/>
      <c r="B136" s="1"/>
      <c r="C136" s="1"/>
      <c r="D136" s="1" t="s">
        <v>14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7" t="s">
        <v>4</v>
      </c>
      <c r="AH136" s="8"/>
      <c r="AI136" s="14" t="s">
        <v>15</v>
      </c>
      <c r="AJ136" s="5" t="s">
        <v>1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4" t="s">
        <v>4</v>
      </c>
      <c r="AV136" s="14" t="s">
        <v>17</v>
      </c>
      <c r="AW136" s="5" t="s">
        <v>2</v>
      </c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2.75" customHeight="1" x14ac:dyDescent="0.2">
      <c r="A137" s="1"/>
      <c r="B137" s="1">
        <f>Sheet1!C$3</f>
        <v>0</v>
      </c>
      <c r="C137" s="1">
        <f>Sheet1!D$3</f>
        <v>0</v>
      </c>
      <c r="D137" s="1">
        <f>Sheet1!E$3</f>
        <v>0</v>
      </c>
      <c r="E137" s="1">
        <f>Sheet1!F$3</f>
        <v>1</v>
      </c>
      <c r="F137" s="1">
        <f>Sheet1!G$3</f>
        <v>2</v>
      </c>
      <c r="G137" s="1">
        <f>Sheet1!H$3</f>
        <v>3</v>
      </c>
      <c r="H137" s="1">
        <f>Sheet1!I$3</f>
        <v>4</v>
      </c>
      <c r="I137" s="1">
        <f>Sheet1!J$3</f>
        <v>5</v>
      </c>
      <c r="J137" s="1">
        <f>Sheet1!K$3</f>
        <v>6</v>
      </c>
      <c r="K137" s="1">
        <f>Sheet1!L$3</f>
        <v>7</v>
      </c>
      <c r="L137" s="1">
        <f>Sheet1!M$3</f>
        <v>8</v>
      </c>
      <c r="M137" s="1">
        <f>Sheet1!N$3</f>
        <v>9</v>
      </c>
      <c r="N137" s="1">
        <f>Sheet1!O$3</f>
        <v>10</v>
      </c>
      <c r="O137" s="1">
        <f>Sheet1!P$3</f>
        <v>11</v>
      </c>
      <c r="P137" s="1">
        <f>Sheet1!Q$3</f>
        <v>12</v>
      </c>
      <c r="Q137" s="1">
        <f>Sheet1!R$3</f>
        <v>13</v>
      </c>
      <c r="R137" s="1">
        <f>Sheet1!S$3</f>
        <v>14</v>
      </c>
      <c r="S137" s="1">
        <f>Sheet1!T$3</f>
        <v>15</v>
      </c>
      <c r="T137" s="1">
        <f>Sheet1!U$3</f>
        <v>16</v>
      </c>
      <c r="U137" s="1">
        <f>Sheet1!V$3</f>
        <v>17</v>
      </c>
      <c r="V137" s="1">
        <f>Sheet1!W$3</f>
        <v>18</v>
      </c>
      <c r="W137" s="1">
        <f>Sheet1!X$3</f>
        <v>19</v>
      </c>
      <c r="X137" s="1">
        <f>Sheet1!Y$3</f>
        <v>20</v>
      </c>
      <c r="Y137" s="1">
        <f>Sheet1!Z$3</f>
        <v>21</v>
      </c>
      <c r="Z137" s="1">
        <f>Sheet1!AA$3</f>
        <v>22</v>
      </c>
      <c r="AA137" s="1">
        <f>Sheet1!AB$3</f>
        <v>23</v>
      </c>
      <c r="AB137" s="1">
        <f>Sheet1!AC$3</f>
        <v>24</v>
      </c>
      <c r="AC137" s="1">
        <f>Sheet1!AD$3</f>
        <v>25</v>
      </c>
      <c r="AD137" s="1">
        <f>Sheet1!AE$3</f>
        <v>26</v>
      </c>
      <c r="AE137" s="1">
        <f>Sheet1!AF$3</f>
        <v>27</v>
      </c>
      <c r="AF137" s="1">
        <f>Sheet1!AG$3</f>
        <v>28</v>
      </c>
      <c r="AG137" s="7" t="e">
        <f>Sheet1!#REF!</f>
        <v>#REF!</v>
      </c>
      <c r="AH137" s="8" t="e">
        <f>Sheet1!#REF!</f>
        <v>#REF!</v>
      </c>
      <c r="AI137" s="14"/>
      <c r="AJ137" s="5">
        <f>Sheet1!AI$3</f>
        <v>1</v>
      </c>
      <c r="AK137" s="1">
        <f>Sheet1!AJ$3</f>
        <v>2</v>
      </c>
      <c r="AL137" s="1">
        <f>Sheet1!AK$3</f>
        <v>3</v>
      </c>
      <c r="AM137" s="1">
        <f>Sheet1!AL$3</f>
        <v>4</v>
      </c>
      <c r="AN137" s="1">
        <f>Sheet1!AM$3</f>
        <v>5</v>
      </c>
      <c r="AO137" s="1">
        <f>Sheet1!AN$3</f>
        <v>6</v>
      </c>
      <c r="AP137" s="1">
        <f>Sheet1!AO$3</f>
        <v>7</v>
      </c>
      <c r="AQ137" s="1">
        <f>Sheet1!AP$3</f>
        <v>8</v>
      </c>
      <c r="AR137" s="1">
        <f>Sheet1!AQ$3</f>
        <v>9</v>
      </c>
      <c r="AS137" s="1">
        <f>Sheet1!AS$3</f>
        <v>11</v>
      </c>
      <c r="AT137" s="1">
        <f>Sheet1!AT$3</f>
        <v>12</v>
      </c>
      <c r="AU137" s="14"/>
      <c r="AV137" s="14"/>
      <c r="AW137" s="5">
        <f>Sheet1!AW$3</f>
        <v>1</v>
      </c>
      <c r="AX137" s="1">
        <f>Sheet1!AX$3</f>
        <v>2</v>
      </c>
      <c r="AY137" s="1" t="str">
        <f>Sheet1!BB$3</f>
        <v>`3/90</v>
      </c>
      <c r="AZ137" s="1" t="str">
        <f>Sheet1!BC$3</f>
        <v>Final</v>
      </c>
      <c r="BA137" s="1"/>
      <c r="BB137" s="1"/>
      <c r="BC137" s="1"/>
      <c r="BD137" s="1"/>
      <c r="BE137" s="1">
        <f>Sheet1!BH$3</f>
        <v>90</v>
      </c>
      <c r="BF137" s="1">
        <f>Sheet1!BI$3</f>
        <v>80</v>
      </c>
      <c r="BG137" s="1">
        <f>Sheet1!BJ$3</f>
        <v>70</v>
      </c>
      <c r="BH137" s="1">
        <f>Sheet1!BK$3</f>
        <v>60</v>
      </c>
    </row>
    <row r="138" spans="1:60" ht="12.75" customHeight="1" x14ac:dyDescent="0.2">
      <c r="A138" s="1">
        <f>Sheet1!B31</f>
        <v>0</v>
      </c>
      <c r="B138" s="1">
        <f>Sheet1!C31</f>
        <v>0</v>
      </c>
      <c r="C138" s="1">
        <f>Sheet1!D31</f>
        <v>0</v>
      </c>
      <c r="D138" s="1">
        <f>Sheet1!E31</f>
        <v>0</v>
      </c>
      <c r="E138" s="1">
        <f>Sheet1!F31</f>
        <v>0</v>
      </c>
      <c r="F138" s="1">
        <f>Sheet1!G31</f>
        <v>0</v>
      </c>
      <c r="G138" s="1">
        <f>Sheet1!H31</f>
        <v>0</v>
      </c>
      <c r="H138" s="1">
        <f>Sheet1!I31</f>
        <v>0</v>
      </c>
      <c r="I138" s="1">
        <f>Sheet1!J31</f>
        <v>0</v>
      </c>
      <c r="J138" s="1">
        <f>Sheet1!K31</f>
        <v>0</v>
      </c>
      <c r="K138" s="1">
        <f>Sheet1!L31</f>
        <v>0</v>
      </c>
      <c r="L138" s="1">
        <f>Sheet1!M31</f>
        <v>0</v>
      </c>
      <c r="M138" s="1">
        <f>Sheet1!N31</f>
        <v>0</v>
      </c>
      <c r="N138" s="1">
        <f>Sheet1!O31</f>
        <v>0</v>
      </c>
      <c r="O138" s="1">
        <f>Sheet1!P31</f>
        <v>0</v>
      </c>
      <c r="P138" s="1">
        <f>Sheet1!Q31</f>
        <v>0</v>
      </c>
      <c r="Q138" s="1">
        <f>Sheet1!R31</f>
        <v>0</v>
      </c>
      <c r="R138" s="1">
        <f>Sheet1!S31</f>
        <v>0</v>
      </c>
      <c r="S138" s="1">
        <f>Sheet1!T31</f>
        <v>0</v>
      </c>
      <c r="T138" s="1">
        <f>Sheet1!U31</f>
        <v>0</v>
      </c>
      <c r="U138" s="1">
        <f>Sheet1!V31</f>
        <v>0</v>
      </c>
      <c r="V138" s="1">
        <f>Sheet1!W31</f>
        <v>0</v>
      </c>
      <c r="W138" s="1">
        <f>Sheet1!X31</f>
        <v>0</v>
      </c>
      <c r="X138" s="1">
        <f>Sheet1!Y31</f>
        <v>0</v>
      </c>
      <c r="Y138" s="1">
        <f>Sheet1!Z31</f>
        <v>0</v>
      </c>
      <c r="Z138" s="1">
        <f>Sheet1!AA31</f>
        <v>0</v>
      </c>
      <c r="AA138" s="1">
        <f>Sheet1!AB31</f>
        <v>0</v>
      </c>
      <c r="AB138" s="1">
        <f>Sheet1!AC31</f>
        <v>0</v>
      </c>
      <c r="AC138" s="1">
        <f>Sheet1!AD31</f>
        <v>0</v>
      </c>
      <c r="AD138" s="1">
        <f>Sheet1!AE31</f>
        <v>0</v>
      </c>
      <c r="AE138" s="1">
        <f>Sheet1!AF31</f>
        <v>0</v>
      </c>
      <c r="AF138" s="1">
        <f>Sheet1!AG31</f>
        <v>0</v>
      </c>
      <c r="AG138" s="7" t="e">
        <f>Sheet1!#REF!</f>
        <v>#REF!</v>
      </c>
      <c r="AH138" s="8" t="e">
        <f>Sheet1!#REF!</f>
        <v>#REF!</v>
      </c>
      <c r="AI138" s="14">
        <f>Sheet1!AH31</f>
        <v>0</v>
      </c>
      <c r="AJ138" s="5">
        <f>Sheet1!AI31</f>
        <v>0</v>
      </c>
      <c r="AK138" s="1">
        <f>Sheet1!AJ31</f>
        <v>0</v>
      </c>
      <c r="AL138" s="1">
        <f>Sheet1!AK31</f>
        <v>0</v>
      </c>
      <c r="AM138" s="1">
        <f>Sheet1!AL31</f>
        <v>0</v>
      </c>
      <c r="AN138" s="1">
        <f>Sheet1!AM31</f>
        <v>0</v>
      </c>
      <c r="AO138" s="1">
        <f>Sheet1!AN31</f>
        <v>0</v>
      </c>
      <c r="AP138" s="1">
        <f>Sheet1!AO31</f>
        <v>0</v>
      </c>
      <c r="AQ138" s="1">
        <f>Sheet1!AP31</f>
        <v>0</v>
      </c>
      <c r="AR138" s="1">
        <f>Sheet1!AQ31</f>
        <v>0</v>
      </c>
      <c r="AS138" s="1">
        <f>Sheet1!AS31</f>
        <v>0</v>
      </c>
      <c r="AT138" s="1">
        <f>Sheet1!AT31</f>
        <v>0</v>
      </c>
      <c r="AU138" s="14">
        <f>Sheet1!AU31</f>
        <v>0</v>
      </c>
      <c r="AV138" s="14">
        <f>Sheet1!AV31</f>
        <v>0</v>
      </c>
      <c r="AW138" s="5">
        <f>Sheet1!AW31</f>
        <v>0</v>
      </c>
      <c r="AX138" s="1">
        <f>Sheet1!AX31</f>
        <v>0</v>
      </c>
      <c r="AY138" s="1">
        <f>Sheet1!BB31</f>
        <v>0</v>
      </c>
      <c r="AZ138" s="1">
        <f>Sheet1!BC31</f>
        <v>0</v>
      </c>
      <c r="BA138" s="1">
        <f>Sheet1!BD31</f>
        <v>0</v>
      </c>
      <c r="BB138" s="1">
        <f>Sheet1!BE31</f>
        <v>0</v>
      </c>
      <c r="BC138" s="1">
        <f>Sheet1!BF31</f>
        <v>0</v>
      </c>
      <c r="BD138" s="1"/>
      <c r="BE138" s="1">
        <f>Sheet1!BH31</f>
        <v>0</v>
      </c>
      <c r="BF138" s="1">
        <f>Sheet1!BI31</f>
        <v>0</v>
      </c>
      <c r="BG138" s="1">
        <f>Sheet1!BJ31</f>
        <v>0</v>
      </c>
      <c r="BH138" s="1">
        <f>Sheet1!BK31</f>
        <v>0</v>
      </c>
    </row>
    <row r="139" spans="1:60" ht="12.75" customHeight="1" x14ac:dyDescent="0.2">
      <c r="A139" s="1"/>
      <c r="B139" s="1"/>
      <c r="C139" s="1"/>
      <c r="D139" s="1">
        <f>Sheet1!E$37</f>
        <v>0</v>
      </c>
      <c r="E139" s="1">
        <f>Sheet1!F$37</f>
        <v>5</v>
      </c>
      <c r="F139" s="1">
        <f>Sheet1!G$37</f>
        <v>12</v>
      </c>
      <c r="G139" s="1">
        <f>Sheet1!H$37</f>
        <v>26</v>
      </c>
      <c r="H139" s="1">
        <f>Sheet1!I$37</f>
        <v>38</v>
      </c>
      <c r="I139" s="1">
        <f>Sheet1!J$37</f>
        <v>13</v>
      </c>
      <c r="J139" s="1">
        <f>Sheet1!K$37</f>
        <v>20</v>
      </c>
      <c r="K139" s="1">
        <f>Sheet1!L$37</f>
        <v>10</v>
      </c>
      <c r="L139" s="1">
        <f>Sheet1!M$37</f>
        <v>22</v>
      </c>
      <c r="M139" s="1">
        <f>Sheet1!N$37</f>
        <v>9</v>
      </c>
      <c r="N139" s="1">
        <f>Sheet1!O$37</f>
        <v>0</v>
      </c>
      <c r="O139" s="1">
        <f>Sheet1!P$37</f>
        <v>10</v>
      </c>
      <c r="P139" s="1">
        <f>Sheet1!Q$37</f>
        <v>11</v>
      </c>
      <c r="Q139" s="1">
        <f>Sheet1!R$37</f>
        <v>11</v>
      </c>
      <c r="R139" s="1">
        <f>Sheet1!S$37</f>
        <v>3</v>
      </c>
      <c r="S139" s="1">
        <f>Sheet1!T$37</f>
        <v>0</v>
      </c>
      <c r="T139" s="1">
        <f>Sheet1!U$37</f>
        <v>7</v>
      </c>
      <c r="U139" s="1">
        <f>Sheet1!V$37</f>
        <v>5</v>
      </c>
      <c r="V139" s="1">
        <f>Sheet1!W$37</f>
        <v>7</v>
      </c>
      <c r="W139" s="1">
        <f>Sheet1!X$37</f>
        <v>9</v>
      </c>
      <c r="X139" s="1">
        <f>Sheet1!Y$37</f>
        <v>9</v>
      </c>
      <c r="Y139" s="1">
        <f>Sheet1!Z$37</f>
        <v>10</v>
      </c>
      <c r="Z139" s="1">
        <f>Sheet1!AA$37</f>
        <v>0</v>
      </c>
      <c r="AA139" s="1">
        <f>Sheet1!AB$37</f>
        <v>13</v>
      </c>
      <c r="AB139" s="1">
        <f>Sheet1!AC$37</f>
        <v>0</v>
      </c>
      <c r="AC139" s="1">
        <f>Sheet1!AD$37</f>
        <v>0</v>
      </c>
      <c r="AD139" s="1">
        <f>Sheet1!AE$37</f>
        <v>0</v>
      </c>
      <c r="AE139" s="1">
        <f>Sheet1!AF$37</f>
        <v>0</v>
      </c>
      <c r="AF139" s="1">
        <f>Sheet1!AG$37</f>
        <v>0</v>
      </c>
      <c r="AG139" s="7" t="e">
        <f>Sheet1!#REF!</f>
        <v>#REF!</v>
      </c>
      <c r="AH139" s="8" t="e">
        <f>Sheet1!#REF!</f>
        <v>#REF!</v>
      </c>
      <c r="AI139" s="14">
        <f>Sheet1!AH$37</f>
        <v>250</v>
      </c>
      <c r="AJ139" s="5">
        <f>Sheet1!AI$37</f>
        <v>10</v>
      </c>
      <c r="AK139" s="1">
        <f>Sheet1!AJ$37</f>
        <v>10</v>
      </c>
      <c r="AL139" s="1">
        <f>Sheet1!AK$37</f>
        <v>10</v>
      </c>
      <c r="AM139" s="1">
        <f>Sheet1!AL$37</f>
        <v>10</v>
      </c>
      <c r="AN139" s="1">
        <f>Sheet1!AM$37</f>
        <v>10</v>
      </c>
      <c r="AO139" s="1">
        <f>Sheet1!AN$37</f>
        <v>10</v>
      </c>
      <c r="AP139" s="1">
        <f>Sheet1!AO$37</f>
        <v>10</v>
      </c>
      <c r="AQ139" s="1">
        <f>Sheet1!AP$37</f>
        <v>10</v>
      </c>
      <c r="AR139" s="1">
        <f>Sheet1!AQ$37</f>
        <v>10</v>
      </c>
      <c r="AS139" s="1">
        <f>Sheet1!AS$37</f>
        <v>10</v>
      </c>
      <c r="AT139" s="1">
        <f>Sheet1!AT$37</f>
        <v>100</v>
      </c>
      <c r="AU139" s="7">
        <f>Sheet1!AU$37</f>
        <v>10</v>
      </c>
      <c r="AV139" s="8">
        <f>Sheet1!AV$37</f>
        <v>250</v>
      </c>
      <c r="AW139" s="5">
        <f>Sheet1!AW$37</f>
        <v>100</v>
      </c>
      <c r="AX139" s="1">
        <f>Sheet1!AX$37</f>
        <v>100</v>
      </c>
      <c r="AY139" s="1">
        <f>Sheet1!BB$37</f>
        <v>100</v>
      </c>
      <c r="AZ139" s="1">
        <f>Sheet1!BC$37</f>
        <v>0</v>
      </c>
      <c r="BA139" s="1">
        <f>Sheet1!BD$37</f>
        <v>800</v>
      </c>
      <c r="BB139" s="1"/>
      <c r="BC139" s="1"/>
      <c r="BD139" s="1"/>
      <c r="BE139" s="1"/>
      <c r="BF139" s="1"/>
      <c r="BG139" s="1"/>
      <c r="BH139" s="1"/>
    </row>
    <row r="140" spans="1:6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7"/>
      <c r="AH140" s="8"/>
      <c r="AI140" s="14"/>
      <c r="AJ140" s="5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4"/>
      <c r="AV140" s="14"/>
      <c r="AW140" s="5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2.75" customHeight="1" x14ac:dyDescent="0.2">
      <c r="A141" s="1"/>
      <c r="B141" s="1"/>
      <c r="C141" s="1"/>
      <c r="D141" s="1" t="s">
        <v>14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7" t="s">
        <v>4</v>
      </c>
      <c r="AH141" s="8"/>
      <c r="AI141" s="14" t="s">
        <v>15</v>
      </c>
      <c r="AJ141" s="5" t="s">
        <v>1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4" t="s">
        <v>4</v>
      </c>
      <c r="AV141" s="14" t="s">
        <v>17</v>
      </c>
      <c r="AW141" s="5" t="s">
        <v>2</v>
      </c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2.75" customHeight="1" x14ac:dyDescent="0.2">
      <c r="A142" s="1"/>
      <c r="B142" s="1">
        <f>Sheet1!C$3</f>
        <v>0</v>
      </c>
      <c r="C142" s="1">
        <f>Sheet1!D$3</f>
        <v>0</v>
      </c>
      <c r="D142" s="1">
        <f>Sheet1!E$3</f>
        <v>0</v>
      </c>
      <c r="E142" s="1">
        <f>Sheet1!F$3</f>
        <v>1</v>
      </c>
      <c r="F142" s="1">
        <f>Sheet1!G$3</f>
        <v>2</v>
      </c>
      <c r="G142" s="1">
        <f>Sheet1!H$3</f>
        <v>3</v>
      </c>
      <c r="H142" s="1">
        <f>Sheet1!I$3</f>
        <v>4</v>
      </c>
      <c r="I142" s="1">
        <f>Sheet1!J$3</f>
        <v>5</v>
      </c>
      <c r="J142" s="1">
        <f>Sheet1!K$3</f>
        <v>6</v>
      </c>
      <c r="K142" s="1">
        <f>Sheet1!L$3</f>
        <v>7</v>
      </c>
      <c r="L142" s="1">
        <f>Sheet1!M$3</f>
        <v>8</v>
      </c>
      <c r="M142" s="1">
        <f>Sheet1!N$3</f>
        <v>9</v>
      </c>
      <c r="N142" s="1">
        <f>Sheet1!O$3</f>
        <v>10</v>
      </c>
      <c r="O142" s="1">
        <f>Sheet1!P$3</f>
        <v>11</v>
      </c>
      <c r="P142" s="1">
        <f>Sheet1!Q$3</f>
        <v>12</v>
      </c>
      <c r="Q142" s="1">
        <f>Sheet1!R$3</f>
        <v>13</v>
      </c>
      <c r="R142" s="1">
        <f>Sheet1!S$3</f>
        <v>14</v>
      </c>
      <c r="S142" s="1">
        <f>Sheet1!T$3</f>
        <v>15</v>
      </c>
      <c r="T142" s="1">
        <f>Sheet1!U$3</f>
        <v>16</v>
      </c>
      <c r="U142" s="1">
        <f>Sheet1!V$3</f>
        <v>17</v>
      </c>
      <c r="V142" s="1">
        <f>Sheet1!W$3</f>
        <v>18</v>
      </c>
      <c r="W142" s="1">
        <f>Sheet1!X$3</f>
        <v>19</v>
      </c>
      <c r="X142" s="1">
        <f>Sheet1!Y$3</f>
        <v>20</v>
      </c>
      <c r="Y142" s="1">
        <f>Sheet1!Z$3</f>
        <v>21</v>
      </c>
      <c r="Z142" s="1">
        <f>Sheet1!AA$3</f>
        <v>22</v>
      </c>
      <c r="AA142" s="1">
        <f>Sheet1!AB$3</f>
        <v>23</v>
      </c>
      <c r="AB142" s="1">
        <f>Sheet1!AC$3</f>
        <v>24</v>
      </c>
      <c r="AC142" s="1">
        <f>Sheet1!AD$3</f>
        <v>25</v>
      </c>
      <c r="AD142" s="1">
        <f>Sheet1!AE$3</f>
        <v>26</v>
      </c>
      <c r="AE142" s="1">
        <f>Sheet1!AF$3</f>
        <v>27</v>
      </c>
      <c r="AF142" s="1">
        <f>Sheet1!AG$3</f>
        <v>28</v>
      </c>
      <c r="AG142" s="7" t="e">
        <f>Sheet1!#REF!</f>
        <v>#REF!</v>
      </c>
      <c r="AH142" s="8" t="e">
        <f>Sheet1!#REF!</f>
        <v>#REF!</v>
      </c>
      <c r="AI142" s="14"/>
      <c r="AJ142" s="5">
        <f>Sheet1!AI$3</f>
        <v>1</v>
      </c>
      <c r="AK142" s="1">
        <f>Sheet1!AJ$3</f>
        <v>2</v>
      </c>
      <c r="AL142" s="1">
        <f>Sheet1!AK$3</f>
        <v>3</v>
      </c>
      <c r="AM142" s="1">
        <f>Sheet1!AL$3</f>
        <v>4</v>
      </c>
      <c r="AN142" s="1">
        <f>Sheet1!AM$3</f>
        <v>5</v>
      </c>
      <c r="AO142" s="1">
        <f>Sheet1!AN$3</f>
        <v>6</v>
      </c>
      <c r="AP142" s="1">
        <f>Sheet1!AO$3</f>
        <v>7</v>
      </c>
      <c r="AQ142" s="1">
        <f>Sheet1!AP$3</f>
        <v>8</v>
      </c>
      <c r="AR142" s="1">
        <f>Sheet1!AQ$3</f>
        <v>9</v>
      </c>
      <c r="AS142" s="1">
        <f>Sheet1!AS$3</f>
        <v>11</v>
      </c>
      <c r="AT142" s="1">
        <f>Sheet1!AT$3</f>
        <v>12</v>
      </c>
      <c r="AU142" s="14"/>
      <c r="AV142" s="14"/>
      <c r="AW142" s="5">
        <f>Sheet1!AW$3</f>
        <v>1</v>
      </c>
      <c r="AX142" s="1">
        <f>Sheet1!AX$3</f>
        <v>2</v>
      </c>
      <c r="AY142" s="1" t="str">
        <f>Sheet1!BB$3</f>
        <v>`3/90</v>
      </c>
      <c r="AZ142" s="1" t="str">
        <f>Sheet1!BC$3</f>
        <v>Final</v>
      </c>
      <c r="BA142" s="1"/>
      <c r="BB142" s="1"/>
      <c r="BC142" s="1"/>
      <c r="BD142" s="1"/>
      <c r="BE142" s="1">
        <f>Sheet1!BH$3</f>
        <v>90</v>
      </c>
      <c r="BF142" s="1">
        <f>Sheet1!BI$3</f>
        <v>80</v>
      </c>
      <c r="BG142" s="1">
        <f>Sheet1!BJ$3</f>
        <v>70</v>
      </c>
      <c r="BH142" s="1">
        <f>Sheet1!BK$3</f>
        <v>60</v>
      </c>
    </row>
    <row r="143" spans="1:60" ht="12.75" customHeight="1" x14ac:dyDescent="0.2">
      <c r="A143" s="1">
        <f>Sheet1!B32</f>
        <v>0</v>
      </c>
      <c r="B143" s="1">
        <f>Sheet1!C32</f>
        <v>0</v>
      </c>
      <c r="C143" s="1">
        <f>Sheet1!D32</f>
        <v>0</v>
      </c>
      <c r="D143" s="1">
        <f>Sheet1!E32</f>
        <v>0</v>
      </c>
      <c r="E143" s="1">
        <f>Sheet1!F32</f>
        <v>0</v>
      </c>
      <c r="F143" s="1">
        <f>Sheet1!G32</f>
        <v>0</v>
      </c>
      <c r="G143" s="1">
        <f>Sheet1!H32</f>
        <v>0</v>
      </c>
      <c r="H143" s="1">
        <f>Sheet1!I32</f>
        <v>0</v>
      </c>
      <c r="I143" s="1">
        <f>Sheet1!J32</f>
        <v>0</v>
      </c>
      <c r="J143" s="1">
        <f>Sheet1!K32</f>
        <v>0</v>
      </c>
      <c r="K143" s="1">
        <f>Sheet1!L32</f>
        <v>0</v>
      </c>
      <c r="L143" s="1">
        <f>Sheet1!M32</f>
        <v>0</v>
      </c>
      <c r="M143" s="1">
        <f>Sheet1!N32</f>
        <v>0</v>
      </c>
      <c r="N143" s="1">
        <f>Sheet1!O32</f>
        <v>0</v>
      </c>
      <c r="O143" s="1">
        <f>Sheet1!P32</f>
        <v>0</v>
      </c>
      <c r="P143" s="1">
        <f>Sheet1!Q32</f>
        <v>0</v>
      </c>
      <c r="Q143" s="1">
        <f>Sheet1!R32</f>
        <v>0</v>
      </c>
      <c r="R143" s="1">
        <f>Sheet1!S32</f>
        <v>0</v>
      </c>
      <c r="S143" s="1">
        <f>Sheet1!T32</f>
        <v>0</v>
      </c>
      <c r="T143" s="1">
        <f>Sheet1!U32</f>
        <v>0</v>
      </c>
      <c r="U143" s="1">
        <f>Sheet1!V32</f>
        <v>0</v>
      </c>
      <c r="V143" s="1">
        <f>Sheet1!W32</f>
        <v>0</v>
      </c>
      <c r="W143" s="1">
        <f>Sheet1!X32</f>
        <v>0</v>
      </c>
      <c r="X143" s="1">
        <f>Sheet1!Y32</f>
        <v>0</v>
      </c>
      <c r="Y143" s="1">
        <f>Sheet1!Z32</f>
        <v>0</v>
      </c>
      <c r="Z143" s="1">
        <f>Sheet1!AA32</f>
        <v>0</v>
      </c>
      <c r="AA143" s="1">
        <f>Sheet1!AB32</f>
        <v>0</v>
      </c>
      <c r="AB143" s="1">
        <f>Sheet1!AC32</f>
        <v>0</v>
      </c>
      <c r="AC143" s="1">
        <f>Sheet1!AD32</f>
        <v>0</v>
      </c>
      <c r="AD143" s="1">
        <f>Sheet1!AE32</f>
        <v>0</v>
      </c>
      <c r="AE143" s="1">
        <f>Sheet1!AF32</f>
        <v>0</v>
      </c>
      <c r="AF143" s="1">
        <f>Sheet1!AG32</f>
        <v>0</v>
      </c>
      <c r="AG143" s="7" t="e">
        <f>Sheet1!#REF!</f>
        <v>#REF!</v>
      </c>
      <c r="AH143" s="8" t="e">
        <f>Sheet1!#REF!</f>
        <v>#REF!</v>
      </c>
      <c r="AI143" s="14">
        <f>Sheet1!AH32</f>
        <v>0</v>
      </c>
      <c r="AJ143" s="5">
        <f>Sheet1!AI32</f>
        <v>0</v>
      </c>
      <c r="AK143" s="1">
        <f>Sheet1!AJ32</f>
        <v>0</v>
      </c>
      <c r="AL143" s="1">
        <f>Sheet1!AK32</f>
        <v>0</v>
      </c>
      <c r="AM143" s="1">
        <f>Sheet1!AL32</f>
        <v>0</v>
      </c>
      <c r="AN143" s="1">
        <f>Sheet1!AM32</f>
        <v>0</v>
      </c>
      <c r="AO143" s="1">
        <f>Sheet1!AN32</f>
        <v>0</v>
      </c>
      <c r="AP143" s="1">
        <f>Sheet1!AO32</f>
        <v>0</v>
      </c>
      <c r="AQ143" s="1">
        <f>Sheet1!AP32</f>
        <v>0</v>
      </c>
      <c r="AR143" s="1">
        <f>Sheet1!AQ32</f>
        <v>0</v>
      </c>
      <c r="AS143" s="1">
        <f>Sheet1!AS32</f>
        <v>0</v>
      </c>
      <c r="AT143" s="1">
        <f>Sheet1!AT32</f>
        <v>0</v>
      </c>
      <c r="AU143" s="14">
        <f>Sheet1!AU32</f>
        <v>0</v>
      </c>
      <c r="AV143" s="14">
        <f>Sheet1!AV32</f>
        <v>0</v>
      </c>
      <c r="AW143" s="5">
        <f>Sheet1!AW32</f>
        <v>0</v>
      </c>
      <c r="AX143" s="1">
        <f>Sheet1!AX32</f>
        <v>0</v>
      </c>
      <c r="AY143" s="1">
        <f>Sheet1!BB32</f>
        <v>0</v>
      </c>
      <c r="AZ143" s="1">
        <f>Sheet1!BC32</f>
        <v>0</v>
      </c>
      <c r="BA143" s="1">
        <f>Sheet1!BD32</f>
        <v>0</v>
      </c>
      <c r="BB143" s="1">
        <f>Sheet1!BE32</f>
        <v>0</v>
      </c>
      <c r="BC143" s="1">
        <f>Sheet1!BF32</f>
        <v>0</v>
      </c>
      <c r="BD143" s="1"/>
      <c r="BE143" s="1">
        <f>Sheet1!BH32</f>
        <v>0</v>
      </c>
      <c r="BF143" s="1">
        <f>Sheet1!BI32</f>
        <v>0</v>
      </c>
      <c r="BG143" s="1">
        <f>Sheet1!BJ32</f>
        <v>0</v>
      </c>
      <c r="BH143" s="1">
        <f>Sheet1!BK32</f>
        <v>0</v>
      </c>
    </row>
    <row r="144" spans="1:60" ht="12.75" customHeight="1" x14ac:dyDescent="0.2">
      <c r="A144" s="1"/>
      <c r="B144" s="1"/>
      <c r="C144" s="1"/>
      <c r="D144" s="1">
        <f>Sheet1!E$37</f>
        <v>0</v>
      </c>
      <c r="E144" s="1">
        <f>Sheet1!F$37</f>
        <v>5</v>
      </c>
      <c r="F144" s="1">
        <f>Sheet1!G$37</f>
        <v>12</v>
      </c>
      <c r="G144" s="1">
        <f>Sheet1!H$37</f>
        <v>26</v>
      </c>
      <c r="H144" s="1">
        <f>Sheet1!I$37</f>
        <v>38</v>
      </c>
      <c r="I144" s="1">
        <f>Sheet1!J$37</f>
        <v>13</v>
      </c>
      <c r="J144" s="1">
        <f>Sheet1!K$37</f>
        <v>20</v>
      </c>
      <c r="K144" s="1">
        <f>Sheet1!L$37</f>
        <v>10</v>
      </c>
      <c r="L144" s="1">
        <f>Sheet1!M$37</f>
        <v>22</v>
      </c>
      <c r="M144" s="1">
        <f>Sheet1!N$37</f>
        <v>9</v>
      </c>
      <c r="N144" s="1">
        <f>Sheet1!O$37</f>
        <v>0</v>
      </c>
      <c r="O144" s="1">
        <f>Sheet1!P$37</f>
        <v>10</v>
      </c>
      <c r="P144" s="1">
        <f>Sheet1!Q$37</f>
        <v>11</v>
      </c>
      <c r="Q144" s="1">
        <f>Sheet1!R$37</f>
        <v>11</v>
      </c>
      <c r="R144" s="1">
        <f>Sheet1!S$37</f>
        <v>3</v>
      </c>
      <c r="S144" s="1">
        <f>Sheet1!T$37</f>
        <v>0</v>
      </c>
      <c r="T144" s="1">
        <f>Sheet1!U$37</f>
        <v>7</v>
      </c>
      <c r="U144" s="1">
        <f>Sheet1!V$37</f>
        <v>5</v>
      </c>
      <c r="V144" s="1">
        <f>Sheet1!W$37</f>
        <v>7</v>
      </c>
      <c r="W144" s="1">
        <f>Sheet1!X$37</f>
        <v>9</v>
      </c>
      <c r="X144" s="1">
        <f>Sheet1!Y$37</f>
        <v>9</v>
      </c>
      <c r="Y144" s="1">
        <f>Sheet1!Z$37</f>
        <v>10</v>
      </c>
      <c r="Z144" s="1">
        <f>Sheet1!AA$37</f>
        <v>0</v>
      </c>
      <c r="AA144" s="1">
        <f>Sheet1!AB$37</f>
        <v>13</v>
      </c>
      <c r="AB144" s="1">
        <f>Sheet1!AC$37</f>
        <v>0</v>
      </c>
      <c r="AC144" s="1">
        <f>Sheet1!AD$37</f>
        <v>0</v>
      </c>
      <c r="AD144" s="1">
        <f>Sheet1!AE$37</f>
        <v>0</v>
      </c>
      <c r="AE144" s="1">
        <f>Sheet1!AF$37</f>
        <v>0</v>
      </c>
      <c r="AF144" s="1">
        <f>Sheet1!AG$37</f>
        <v>0</v>
      </c>
      <c r="AG144" s="7" t="e">
        <f>Sheet1!#REF!</f>
        <v>#REF!</v>
      </c>
      <c r="AH144" s="8" t="e">
        <f>Sheet1!#REF!</f>
        <v>#REF!</v>
      </c>
      <c r="AI144" s="14">
        <f>Sheet1!AH$37</f>
        <v>250</v>
      </c>
      <c r="AJ144" s="5">
        <f>Sheet1!AI$37</f>
        <v>10</v>
      </c>
      <c r="AK144" s="1">
        <f>Sheet1!AJ$37</f>
        <v>10</v>
      </c>
      <c r="AL144" s="1">
        <f>Sheet1!AK$37</f>
        <v>10</v>
      </c>
      <c r="AM144" s="1">
        <f>Sheet1!AL$37</f>
        <v>10</v>
      </c>
      <c r="AN144" s="1">
        <f>Sheet1!AM$37</f>
        <v>10</v>
      </c>
      <c r="AO144" s="1">
        <f>Sheet1!AN$37</f>
        <v>10</v>
      </c>
      <c r="AP144" s="1">
        <f>Sheet1!AO$37</f>
        <v>10</v>
      </c>
      <c r="AQ144" s="1">
        <f>Sheet1!AP$37</f>
        <v>10</v>
      </c>
      <c r="AR144" s="1">
        <f>Sheet1!AQ$37</f>
        <v>10</v>
      </c>
      <c r="AS144" s="1">
        <f>Sheet1!AS$37</f>
        <v>10</v>
      </c>
      <c r="AT144" s="1">
        <f>Sheet1!AT$37</f>
        <v>100</v>
      </c>
      <c r="AU144" s="7">
        <f>Sheet1!AU$37</f>
        <v>10</v>
      </c>
      <c r="AV144" s="8">
        <f>Sheet1!AV$37</f>
        <v>250</v>
      </c>
      <c r="AW144" s="5">
        <f>Sheet1!AW$37</f>
        <v>100</v>
      </c>
      <c r="AX144" s="1">
        <f>Sheet1!AX$37</f>
        <v>100</v>
      </c>
      <c r="AY144" s="1">
        <f>Sheet1!BB$37</f>
        <v>100</v>
      </c>
      <c r="AZ144" s="1">
        <f>Sheet1!BC$37</f>
        <v>0</v>
      </c>
      <c r="BA144" s="1">
        <f>Sheet1!BD$37</f>
        <v>800</v>
      </c>
      <c r="BB144" s="1"/>
      <c r="BC144" s="1"/>
      <c r="BD144" s="1"/>
      <c r="BE144" s="1"/>
      <c r="BF144" s="1"/>
      <c r="BG144" s="1"/>
      <c r="BH144" s="1"/>
    </row>
    <row r="145" spans="1:6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7"/>
      <c r="AH145" s="8"/>
      <c r="AI145" s="14"/>
      <c r="AJ145" s="5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4"/>
      <c r="AV145" s="14"/>
      <c r="AW145" s="5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2.75" customHeight="1" x14ac:dyDescent="0.2">
      <c r="A146" s="1"/>
      <c r="B146" s="1"/>
      <c r="C146" s="1"/>
      <c r="D146" s="1" t="s">
        <v>14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7" t="s">
        <v>4</v>
      </c>
      <c r="AH146" s="8"/>
      <c r="AI146" s="14" t="s">
        <v>15</v>
      </c>
      <c r="AJ146" s="5" t="s">
        <v>1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4" t="s">
        <v>4</v>
      </c>
      <c r="AV146" s="14" t="s">
        <v>17</v>
      </c>
      <c r="AW146" s="5" t="s">
        <v>2</v>
      </c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2.75" customHeight="1" x14ac:dyDescent="0.2">
      <c r="A147" s="1"/>
      <c r="B147" s="1">
        <f>Sheet1!C$3</f>
        <v>0</v>
      </c>
      <c r="C147" s="1">
        <f>Sheet1!D$3</f>
        <v>0</v>
      </c>
      <c r="D147" s="1">
        <f>Sheet1!E$3</f>
        <v>0</v>
      </c>
      <c r="E147" s="1">
        <f>Sheet1!F$3</f>
        <v>1</v>
      </c>
      <c r="F147" s="1">
        <f>Sheet1!G$3</f>
        <v>2</v>
      </c>
      <c r="G147" s="1">
        <f>Sheet1!H$3</f>
        <v>3</v>
      </c>
      <c r="H147" s="1">
        <f>Sheet1!I$3</f>
        <v>4</v>
      </c>
      <c r="I147" s="1">
        <f>Sheet1!J$3</f>
        <v>5</v>
      </c>
      <c r="J147" s="1">
        <f>Sheet1!K$3</f>
        <v>6</v>
      </c>
      <c r="K147" s="1">
        <f>Sheet1!L$3</f>
        <v>7</v>
      </c>
      <c r="L147" s="1">
        <f>Sheet1!M$3</f>
        <v>8</v>
      </c>
      <c r="M147" s="1">
        <f>Sheet1!N$3</f>
        <v>9</v>
      </c>
      <c r="N147" s="1">
        <f>Sheet1!O$3</f>
        <v>10</v>
      </c>
      <c r="O147" s="1">
        <f>Sheet1!P$3</f>
        <v>11</v>
      </c>
      <c r="P147" s="1">
        <f>Sheet1!Q$3</f>
        <v>12</v>
      </c>
      <c r="Q147" s="1">
        <f>Sheet1!R$3</f>
        <v>13</v>
      </c>
      <c r="R147" s="1">
        <f>Sheet1!S$3</f>
        <v>14</v>
      </c>
      <c r="S147" s="1">
        <f>Sheet1!T$3</f>
        <v>15</v>
      </c>
      <c r="T147" s="1">
        <f>Sheet1!U$3</f>
        <v>16</v>
      </c>
      <c r="U147" s="1">
        <f>Sheet1!V$3</f>
        <v>17</v>
      </c>
      <c r="V147" s="1">
        <f>Sheet1!W$3</f>
        <v>18</v>
      </c>
      <c r="W147" s="1">
        <f>Sheet1!X$3</f>
        <v>19</v>
      </c>
      <c r="X147" s="1">
        <f>Sheet1!Y$3</f>
        <v>20</v>
      </c>
      <c r="Y147" s="1">
        <f>Sheet1!Z$3</f>
        <v>21</v>
      </c>
      <c r="Z147" s="1">
        <f>Sheet1!AA$3</f>
        <v>22</v>
      </c>
      <c r="AA147" s="1">
        <f>Sheet1!AB$3</f>
        <v>23</v>
      </c>
      <c r="AB147" s="1">
        <f>Sheet1!AC$3</f>
        <v>24</v>
      </c>
      <c r="AC147" s="1">
        <f>Sheet1!AD$3</f>
        <v>25</v>
      </c>
      <c r="AD147" s="1">
        <f>Sheet1!AE$3</f>
        <v>26</v>
      </c>
      <c r="AE147" s="1">
        <f>Sheet1!AF$3</f>
        <v>27</v>
      </c>
      <c r="AF147" s="1">
        <f>Sheet1!AG$3</f>
        <v>28</v>
      </c>
      <c r="AG147" s="7" t="e">
        <f>Sheet1!#REF!</f>
        <v>#REF!</v>
      </c>
      <c r="AH147" s="8" t="e">
        <f>Sheet1!#REF!</f>
        <v>#REF!</v>
      </c>
      <c r="AI147" s="14"/>
      <c r="AJ147" s="5">
        <f>Sheet1!AI$3</f>
        <v>1</v>
      </c>
      <c r="AK147" s="1">
        <f>Sheet1!AJ$3</f>
        <v>2</v>
      </c>
      <c r="AL147" s="1">
        <f>Sheet1!AK$3</f>
        <v>3</v>
      </c>
      <c r="AM147" s="1">
        <f>Sheet1!AL$3</f>
        <v>4</v>
      </c>
      <c r="AN147" s="1">
        <f>Sheet1!AM$3</f>
        <v>5</v>
      </c>
      <c r="AO147" s="1">
        <f>Sheet1!AN$3</f>
        <v>6</v>
      </c>
      <c r="AP147" s="1">
        <f>Sheet1!AO$3</f>
        <v>7</v>
      </c>
      <c r="AQ147" s="1">
        <f>Sheet1!AP$3</f>
        <v>8</v>
      </c>
      <c r="AR147" s="1">
        <f>Sheet1!AQ$3</f>
        <v>9</v>
      </c>
      <c r="AS147" s="1">
        <f>Sheet1!AS$3</f>
        <v>11</v>
      </c>
      <c r="AT147" s="1">
        <f>Sheet1!AT$3</f>
        <v>12</v>
      </c>
      <c r="AU147" s="14"/>
      <c r="AV147" s="14"/>
      <c r="AW147" s="5">
        <f>Sheet1!AW$3</f>
        <v>1</v>
      </c>
      <c r="AX147" s="1">
        <f>Sheet1!AX$3</f>
        <v>2</v>
      </c>
      <c r="AY147" s="1" t="str">
        <f>Sheet1!BB$3</f>
        <v>`3/90</v>
      </c>
      <c r="AZ147" s="1" t="str">
        <f>Sheet1!BC$3</f>
        <v>Final</v>
      </c>
      <c r="BA147" s="1"/>
      <c r="BB147" s="1"/>
      <c r="BC147" s="1"/>
      <c r="BD147" s="1"/>
      <c r="BE147" s="1">
        <f>Sheet1!BH$3</f>
        <v>90</v>
      </c>
      <c r="BF147" s="1">
        <f>Sheet1!BI$3</f>
        <v>80</v>
      </c>
      <c r="BG147" s="1">
        <f>Sheet1!BJ$3</f>
        <v>70</v>
      </c>
      <c r="BH147" s="1">
        <f>Sheet1!BK$3</f>
        <v>60</v>
      </c>
    </row>
    <row r="148" spans="1:60" ht="12.75" customHeight="1" x14ac:dyDescent="0.2">
      <c r="A148" s="1">
        <f>Sheet1!B33</f>
        <v>0</v>
      </c>
      <c r="B148" s="1">
        <f>Sheet1!C33</f>
        <v>0</v>
      </c>
      <c r="C148" s="1">
        <f>Sheet1!D33</f>
        <v>0</v>
      </c>
      <c r="D148" s="1">
        <f>Sheet1!E33</f>
        <v>0</v>
      </c>
      <c r="E148" s="1">
        <f>Sheet1!F33</f>
        <v>0</v>
      </c>
      <c r="F148" s="1">
        <f>Sheet1!G33</f>
        <v>0</v>
      </c>
      <c r="G148" s="1">
        <f>Sheet1!H33</f>
        <v>0</v>
      </c>
      <c r="H148" s="1">
        <f>Sheet1!I33</f>
        <v>0</v>
      </c>
      <c r="I148" s="1">
        <f>Sheet1!J33</f>
        <v>0</v>
      </c>
      <c r="J148" s="1">
        <f>Sheet1!K33</f>
        <v>0</v>
      </c>
      <c r="K148" s="1">
        <f>Sheet1!L33</f>
        <v>0</v>
      </c>
      <c r="L148" s="1">
        <f>Sheet1!M33</f>
        <v>0</v>
      </c>
      <c r="M148" s="1">
        <f>Sheet1!N33</f>
        <v>0</v>
      </c>
      <c r="N148" s="1">
        <f>Sheet1!O33</f>
        <v>0</v>
      </c>
      <c r="O148" s="1">
        <f>Sheet1!P33</f>
        <v>0</v>
      </c>
      <c r="P148" s="1">
        <f>Sheet1!Q33</f>
        <v>0</v>
      </c>
      <c r="Q148" s="1">
        <f>Sheet1!R33</f>
        <v>0</v>
      </c>
      <c r="R148" s="1">
        <f>Sheet1!S33</f>
        <v>0</v>
      </c>
      <c r="S148" s="1">
        <f>Sheet1!T33</f>
        <v>0</v>
      </c>
      <c r="T148" s="1">
        <f>Sheet1!U33</f>
        <v>0</v>
      </c>
      <c r="U148" s="1">
        <f>Sheet1!V33</f>
        <v>0</v>
      </c>
      <c r="V148" s="1">
        <f>Sheet1!W33</f>
        <v>0</v>
      </c>
      <c r="W148" s="1">
        <f>Sheet1!X33</f>
        <v>0</v>
      </c>
      <c r="X148" s="1">
        <f>Sheet1!Y33</f>
        <v>0</v>
      </c>
      <c r="Y148" s="1">
        <f>Sheet1!Z33</f>
        <v>0</v>
      </c>
      <c r="Z148" s="1">
        <f>Sheet1!AA33</f>
        <v>0</v>
      </c>
      <c r="AA148" s="1">
        <f>Sheet1!AB33</f>
        <v>0</v>
      </c>
      <c r="AB148" s="1">
        <f>Sheet1!AC33</f>
        <v>0</v>
      </c>
      <c r="AC148" s="1">
        <f>Sheet1!AD33</f>
        <v>0</v>
      </c>
      <c r="AD148" s="1">
        <f>Sheet1!AE33</f>
        <v>0</v>
      </c>
      <c r="AE148" s="1">
        <f>Sheet1!AF33</f>
        <v>0</v>
      </c>
      <c r="AF148" s="1">
        <f>Sheet1!AG33</f>
        <v>0</v>
      </c>
      <c r="AG148" s="7" t="e">
        <f>Sheet1!#REF!</f>
        <v>#REF!</v>
      </c>
      <c r="AH148" s="8" t="e">
        <f>Sheet1!#REF!</f>
        <v>#REF!</v>
      </c>
      <c r="AI148" s="14">
        <f>Sheet1!AH33</f>
        <v>0</v>
      </c>
      <c r="AJ148" s="5">
        <f>Sheet1!AI33</f>
        <v>0</v>
      </c>
      <c r="AK148" s="1">
        <f>Sheet1!AJ33</f>
        <v>0</v>
      </c>
      <c r="AL148" s="1">
        <f>Sheet1!AK33</f>
        <v>0</v>
      </c>
      <c r="AM148" s="1">
        <f>Sheet1!AL33</f>
        <v>0</v>
      </c>
      <c r="AN148" s="1">
        <f>Sheet1!AM33</f>
        <v>0</v>
      </c>
      <c r="AO148" s="1">
        <f>Sheet1!AN33</f>
        <v>0</v>
      </c>
      <c r="AP148" s="1">
        <f>Sheet1!AO33</f>
        <v>0</v>
      </c>
      <c r="AQ148" s="1">
        <f>Sheet1!AP33</f>
        <v>0</v>
      </c>
      <c r="AR148" s="1">
        <f>Sheet1!AQ33</f>
        <v>0</v>
      </c>
      <c r="AS148" s="1">
        <f>Sheet1!AS33</f>
        <v>0</v>
      </c>
      <c r="AT148" s="1">
        <f>Sheet1!AT33</f>
        <v>0</v>
      </c>
      <c r="AU148" s="14">
        <f>Sheet1!AU33</f>
        <v>0</v>
      </c>
      <c r="AV148" s="14">
        <f>Sheet1!AV33</f>
        <v>0</v>
      </c>
      <c r="AW148" s="5">
        <f>Sheet1!AW33</f>
        <v>0</v>
      </c>
      <c r="AX148" s="1">
        <f>Sheet1!AX33</f>
        <v>0</v>
      </c>
      <c r="AY148" s="1">
        <f>Sheet1!BB33</f>
        <v>0</v>
      </c>
      <c r="AZ148" s="1">
        <f>Sheet1!BC33</f>
        <v>0</v>
      </c>
      <c r="BA148" s="1">
        <f>Sheet1!BD33</f>
        <v>0</v>
      </c>
      <c r="BB148" s="1">
        <f>Sheet1!BE33</f>
        <v>0</v>
      </c>
      <c r="BC148" s="1">
        <f>Sheet1!BF33</f>
        <v>0</v>
      </c>
      <c r="BD148" s="1"/>
      <c r="BE148" s="1">
        <f>Sheet1!BH33</f>
        <v>0</v>
      </c>
      <c r="BF148" s="1">
        <f>Sheet1!BI33</f>
        <v>0</v>
      </c>
      <c r="BG148" s="1">
        <f>Sheet1!BJ33</f>
        <v>0</v>
      </c>
      <c r="BH148" s="1">
        <f>Sheet1!BK33</f>
        <v>0</v>
      </c>
    </row>
    <row r="149" spans="1:60" x14ac:dyDescent="0.2">
      <c r="A149" s="1"/>
      <c r="B149" s="1"/>
      <c r="C149" s="1"/>
      <c r="D149" s="1">
        <f>Sheet1!E$37</f>
        <v>0</v>
      </c>
      <c r="E149" s="1">
        <f>Sheet1!F$37</f>
        <v>5</v>
      </c>
      <c r="F149" s="1">
        <f>Sheet1!G$37</f>
        <v>12</v>
      </c>
      <c r="G149" s="1">
        <f>Sheet1!H$37</f>
        <v>26</v>
      </c>
      <c r="H149" s="1">
        <f>Sheet1!I$37</f>
        <v>38</v>
      </c>
      <c r="I149" s="1">
        <f>Sheet1!J$37</f>
        <v>13</v>
      </c>
      <c r="J149" s="1">
        <f>Sheet1!K$37</f>
        <v>20</v>
      </c>
      <c r="K149" s="1">
        <f>Sheet1!L$37</f>
        <v>10</v>
      </c>
      <c r="L149" s="1">
        <f>Sheet1!M$37</f>
        <v>22</v>
      </c>
      <c r="M149" s="1">
        <f>Sheet1!N$37</f>
        <v>9</v>
      </c>
      <c r="N149" s="1">
        <f>Sheet1!O$37</f>
        <v>0</v>
      </c>
      <c r="O149" s="1">
        <f>Sheet1!P$37</f>
        <v>10</v>
      </c>
      <c r="P149" s="1">
        <f>Sheet1!Q$37</f>
        <v>11</v>
      </c>
      <c r="Q149" s="1">
        <f>Sheet1!R$37</f>
        <v>11</v>
      </c>
      <c r="R149" s="1">
        <f>Sheet1!S$37</f>
        <v>3</v>
      </c>
      <c r="S149" s="1">
        <f>Sheet1!T$37</f>
        <v>0</v>
      </c>
      <c r="T149" s="1">
        <f>Sheet1!U$37</f>
        <v>7</v>
      </c>
      <c r="U149" s="1">
        <f>Sheet1!V$37</f>
        <v>5</v>
      </c>
      <c r="V149" s="1">
        <f>Sheet1!W$37</f>
        <v>7</v>
      </c>
      <c r="W149" s="1">
        <f>Sheet1!X$37</f>
        <v>9</v>
      </c>
      <c r="X149" s="1">
        <f>Sheet1!Y$37</f>
        <v>9</v>
      </c>
      <c r="Y149" s="1">
        <f>Sheet1!Z$37</f>
        <v>10</v>
      </c>
      <c r="Z149" s="1">
        <f>Sheet1!AA$37</f>
        <v>0</v>
      </c>
      <c r="AA149" s="1">
        <f>Sheet1!AB$37</f>
        <v>13</v>
      </c>
      <c r="AB149" s="1">
        <f>Sheet1!AC$37</f>
        <v>0</v>
      </c>
      <c r="AC149" s="1">
        <f>Sheet1!AD$37</f>
        <v>0</v>
      </c>
      <c r="AD149" s="1">
        <f>Sheet1!AE$37</f>
        <v>0</v>
      </c>
      <c r="AE149" s="1">
        <f>Sheet1!AF$37</f>
        <v>0</v>
      </c>
      <c r="AF149" s="1">
        <f>Sheet1!AG$37</f>
        <v>0</v>
      </c>
      <c r="AG149" s="7" t="e">
        <f>Sheet1!#REF!</f>
        <v>#REF!</v>
      </c>
      <c r="AH149" s="8" t="e">
        <f>Sheet1!#REF!</f>
        <v>#REF!</v>
      </c>
      <c r="AI149" s="14">
        <f>Sheet1!AH$37</f>
        <v>250</v>
      </c>
      <c r="AJ149" s="5">
        <f>Sheet1!AI$37</f>
        <v>10</v>
      </c>
      <c r="AK149" s="1">
        <f>Sheet1!AJ$37</f>
        <v>10</v>
      </c>
      <c r="AL149" s="1">
        <f>Sheet1!AK$37</f>
        <v>10</v>
      </c>
      <c r="AM149" s="1">
        <f>Sheet1!AL$37</f>
        <v>10</v>
      </c>
      <c r="AN149" s="1">
        <f>Sheet1!AM$37</f>
        <v>10</v>
      </c>
      <c r="AO149" s="1">
        <f>Sheet1!AN$37</f>
        <v>10</v>
      </c>
      <c r="AP149" s="1">
        <f>Sheet1!AO$37</f>
        <v>10</v>
      </c>
      <c r="AQ149" s="1">
        <f>Sheet1!AP$37</f>
        <v>10</v>
      </c>
      <c r="AR149" s="1">
        <f>Sheet1!AQ$37</f>
        <v>10</v>
      </c>
      <c r="AS149" s="1">
        <f>Sheet1!AS$37</f>
        <v>10</v>
      </c>
      <c r="AT149" s="1">
        <f>Sheet1!AT$37</f>
        <v>100</v>
      </c>
      <c r="AU149" s="7">
        <f>Sheet1!AU$37</f>
        <v>10</v>
      </c>
      <c r="AV149" s="8">
        <f>Sheet1!AV$37</f>
        <v>250</v>
      </c>
      <c r="AW149" s="5">
        <f>Sheet1!AW$37</f>
        <v>100</v>
      </c>
      <c r="AX149" s="1">
        <f>Sheet1!AX$37</f>
        <v>100</v>
      </c>
      <c r="AY149" s="1">
        <f>Sheet1!BB$37</f>
        <v>100</v>
      </c>
      <c r="AZ149" s="1">
        <f>Sheet1!BC$37</f>
        <v>0</v>
      </c>
      <c r="BA149" s="1">
        <f>Sheet1!BD$37</f>
        <v>800</v>
      </c>
      <c r="BB149" s="1"/>
      <c r="BC149" s="1"/>
      <c r="BD149" s="1"/>
      <c r="BE149" s="1"/>
      <c r="BF149" s="1"/>
      <c r="BG149" s="1"/>
      <c r="BH149" s="1"/>
    </row>
    <row r="150" spans="1:6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4"/>
      <c r="AE150" s="4"/>
      <c r="AF150" s="4"/>
      <c r="AG150" s="7"/>
      <c r="AH150" s="8"/>
      <c r="AI150" s="14"/>
      <c r="AJ150" s="5"/>
      <c r="AK150" s="1"/>
      <c r="AL150" s="1"/>
      <c r="AM150" s="1"/>
      <c r="AN150" s="1"/>
      <c r="AO150" s="1"/>
      <c r="AP150" s="1"/>
      <c r="AQ150" s="1"/>
      <c r="AR150" s="1"/>
      <c r="AS150" s="1"/>
      <c r="AT150" s="4"/>
      <c r="AU150" s="14"/>
      <c r="AV150" s="14"/>
      <c r="AW150" s="5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6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4"/>
      <c r="AE151" s="4"/>
      <c r="AF151" s="4"/>
      <c r="AG151" s="7"/>
      <c r="AH151" s="8"/>
      <c r="AI151" s="14"/>
      <c r="AJ151" s="5"/>
      <c r="AK151" s="1"/>
      <c r="AL151" s="1"/>
      <c r="AM151" s="1"/>
      <c r="AN151" s="1"/>
      <c r="AO151" s="1"/>
      <c r="AP151" s="1"/>
      <c r="AQ151" s="1"/>
      <c r="AR151" s="1"/>
      <c r="AS151" s="9"/>
      <c r="AT151" s="20"/>
      <c r="AU151" s="14"/>
      <c r="AV151" s="14"/>
      <c r="AW151" s="5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6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4"/>
      <c r="AE152" s="4"/>
      <c r="AF152" s="4"/>
      <c r="AG152" s="7"/>
      <c r="AH152" s="8"/>
      <c r="AI152" s="14"/>
      <c r="AJ152" s="5"/>
      <c r="AK152" s="1"/>
      <c r="AL152" s="1"/>
      <c r="AM152" s="1"/>
      <c r="AN152" s="1"/>
      <c r="AO152" s="1"/>
      <c r="AP152" s="1"/>
      <c r="AQ152" s="1"/>
      <c r="AR152" s="1"/>
      <c r="AS152" s="1"/>
      <c r="AT152" s="4"/>
      <c r="AU152" s="14"/>
      <c r="AV152" s="14"/>
      <c r="AW152" s="5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60" x14ac:dyDescent="0.2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"/>
      <c r="W153" s="7"/>
      <c r="X153" s="1"/>
      <c r="Y153" s="8"/>
      <c r="Z153" s="5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4"/>
      <c r="AL153" s="7"/>
      <c r="AM153" s="8"/>
      <c r="AN153" s="5"/>
      <c r="AO153" s="1"/>
      <c r="AP153" s="1"/>
      <c r="AQ153" s="4"/>
      <c r="AR153" s="14"/>
      <c r="AS153" s="13"/>
      <c r="AT153" s="3"/>
      <c r="AU153" s="1"/>
      <c r="AV153" s="1"/>
      <c r="AW153" s="1"/>
    </row>
    <row r="154" spans="1:6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"/>
      <c r="W154" s="7"/>
      <c r="X154" s="1"/>
      <c r="Y154" s="8"/>
      <c r="Z154" s="6"/>
      <c r="AA154" s="3"/>
      <c r="AB154" s="1"/>
      <c r="AC154" s="1"/>
      <c r="AD154" s="1"/>
      <c r="AE154" s="1"/>
      <c r="AF154" s="1"/>
      <c r="AG154" s="1"/>
      <c r="AH154" s="1"/>
      <c r="AI154" s="1"/>
      <c r="AJ154" s="1"/>
      <c r="AK154" s="4"/>
      <c r="AL154" s="7"/>
      <c r="AM154" s="8"/>
      <c r="AN154" s="5"/>
      <c r="AO154" s="1"/>
      <c r="AP154" s="1"/>
      <c r="AQ154" s="4"/>
      <c r="AR154" s="14"/>
      <c r="AS154" s="5"/>
      <c r="AT154" s="1"/>
      <c r="AU154" s="1"/>
      <c r="AV154" s="1"/>
      <c r="AW154" s="1"/>
    </row>
    <row r="155" spans="1:6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"/>
      <c r="W155" s="7"/>
      <c r="X155" s="1"/>
      <c r="Y155" s="8"/>
      <c r="Z155" s="5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4"/>
      <c r="AL155" s="7"/>
      <c r="AM155" s="8"/>
      <c r="AN155" s="5"/>
      <c r="AO155" s="1"/>
      <c r="AP155" s="1"/>
      <c r="AQ155" s="4"/>
      <c r="AR155" s="14"/>
      <c r="AS155" s="5"/>
      <c r="AT155" s="1"/>
      <c r="AU155" s="1"/>
      <c r="AV155" s="1"/>
      <c r="AW155" s="1"/>
    </row>
    <row r="156" spans="1:60" ht="21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"/>
      <c r="W156" s="7"/>
      <c r="X156" s="1"/>
      <c r="Y156" s="8"/>
      <c r="Z156" s="5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4"/>
      <c r="AL156" s="7"/>
      <c r="AM156" s="8"/>
      <c r="AN156" s="5"/>
      <c r="AO156" s="1"/>
      <c r="AP156" s="1"/>
      <c r="AQ156" s="4"/>
      <c r="AR156" s="14"/>
      <c r="AS156" s="5"/>
      <c r="AT156" s="1"/>
      <c r="AU156" s="1"/>
      <c r="AV156" s="1"/>
      <c r="AW156" s="1"/>
    </row>
    <row r="157" spans="1:60" x14ac:dyDescent="0.2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"/>
      <c r="W157" s="7"/>
      <c r="X157" s="1"/>
      <c r="Y157" s="8"/>
      <c r="Z157" s="5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4"/>
      <c r="AL157" s="7"/>
      <c r="AM157" s="8"/>
      <c r="AN157" s="5"/>
      <c r="AO157" s="1"/>
      <c r="AP157" s="1"/>
      <c r="AQ157" s="4"/>
      <c r="AR157" s="14"/>
      <c r="AS157" s="13"/>
      <c r="AT157" s="3"/>
      <c r="AU157" s="1"/>
      <c r="AV157" s="1"/>
      <c r="AW157" s="1"/>
    </row>
    <row r="158" spans="1:6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"/>
      <c r="W158" s="7"/>
      <c r="X158" s="1"/>
      <c r="Y158" s="8"/>
      <c r="Z158" s="6"/>
      <c r="AA158" s="3"/>
      <c r="AB158" s="1"/>
      <c r="AC158" s="1"/>
      <c r="AD158" s="1"/>
      <c r="AE158" s="1"/>
      <c r="AF158" s="1"/>
      <c r="AG158" s="1"/>
      <c r="AH158" s="1"/>
      <c r="AI158" s="1"/>
      <c r="AJ158" s="1"/>
      <c r="AK158" s="4"/>
      <c r="AL158" s="7"/>
      <c r="AM158" s="8"/>
      <c r="AN158" s="5"/>
      <c r="AO158" s="1"/>
      <c r="AP158" s="1"/>
      <c r="AQ158" s="4"/>
      <c r="AR158" s="14"/>
      <c r="AS158" s="5"/>
      <c r="AT158" s="1"/>
      <c r="AU158" s="1"/>
      <c r="AV158" s="1"/>
      <c r="AW158" s="1"/>
    </row>
    <row r="159" spans="1:6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"/>
      <c r="W159" s="7"/>
      <c r="X159" s="1"/>
      <c r="Y159" s="8"/>
      <c r="Z159" s="5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4"/>
      <c r="AL159" s="7"/>
      <c r="AM159" s="8"/>
      <c r="AN159" s="5"/>
      <c r="AO159" s="1"/>
      <c r="AP159" s="1"/>
      <c r="AQ159" s="4"/>
      <c r="AR159" s="14"/>
      <c r="AS159" s="5"/>
      <c r="AT159" s="1"/>
      <c r="AU159" s="1"/>
      <c r="AV159" s="1"/>
      <c r="AW159" s="1"/>
    </row>
    <row r="160" spans="1:60" ht="2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"/>
      <c r="W160" s="7"/>
      <c r="X160" s="1"/>
      <c r="Y160" s="8"/>
      <c r="Z160" s="5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4"/>
      <c r="AL160" s="7"/>
      <c r="AM160" s="8"/>
      <c r="AN160" s="5"/>
      <c r="AO160" s="1"/>
      <c r="AP160" s="1"/>
      <c r="AQ160" s="4"/>
      <c r="AR160" s="14"/>
      <c r="AS160" s="5"/>
      <c r="AT160" s="1"/>
      <c r="AU160" s="1"/>
      <c r="AV160" s="1"/>
      <c r="AW160" s="1"/>
    </row>
    <row r="161" spans="1:49" x14ac:dyDescent="0.2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"/>
      <c r="W161" s="7"/>
      <c r="X161" s="1"/>
      <c r="Y161" s="8"/>
      <c r="Z161" s="5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4"/>
      <c r="AL161" s="7"/>
      <c r="AM161" s="8"/>
      <c r="AN161" s="5"/>
      <c r="AO161" s="1"/>
      <c r="AP161" s="1"/>
      <c r="AQ161" s="4"/>
      <c r="AR161" s="14"/>
      <c r="AS161" s="13"/>
      <c r="AT161" s="3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"/>
      <c r="W162" s="7"/>
      <c r="X162" s="1"/>
      <c r="Y162" s="8"/>
      <c r="Z162" s="6"/>
      <c r="AA162" s="3"/>
      <c r="AB162" s="1"/>
      <c r="AC162" s="1"/>
      <c r="AD162" s="1"/>
      <c r="AE162" s="1"/>
      <c r="AF162" s="1"/>
      <c r="AG162" s="1"/>
      <c r="AH162" s="1"/>
      <c r="AI162" s="1"/>
      <c r="AJ162" s="1"/>
      <c r="AK162" s="4"/>
      <c r="AL162" s="7"/>
      <c r="AM162" s="8"/>
      <c r="AN162" s="5"/>
      <c r="AO162" s="1"/>
      <c r="AP162" s="1"/>
      <c r="AQ162" s="4"/>
      <c r="AR162" s="14"/>
      <c r="AS162" s="5"/>
      <c r="AT162" s="1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"/>
      <c r="W163" s="7"/>
      <c r="X163" s="1"/>
      <c r="Y163" s="8"/>
      <c r="Z163" s="5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4"/>
      <c r="AL163" s="7"/>
      <c r="AM163" s="8"/>
      <c r="AN163" s="5"/>
      <c r="AO163" s="1"/>
      <c r="AP163" s="1"/>
      <c r="AQ163" s="4"/>
      <c r="AR163" s="14"/>
      <c r="AS163" s="5"/>
      <c r="AT163" s="1"/>
      <c r="AU163" s="1"/>
      <c r="AV163" s="1"/>
      <c r="AW163" s="1"/>
    </row>
    <row r="164" spans="1:49" ht="2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"/>
      <c r="W164" s="7"/>
      <c r="X164" s="1"/>
      <c r="Y164" s="8"/>
      <c r="Z164" s="5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4"/>
      <c r="AL164" s="7"/>
      <c r="AM164" s="8"/>
      <c r="AN164" s="5"/>
      <c r="AO164" s="1"/>
      <c r="AP164" s="1"/>
      <c r="AQ164" s="4"/>
      <c r="AR164" s="14"/>
      <c r="AS164" s="5"/>
      <c r="AT164" s="1"/>
      <c r="AU164" s="1"/>
      <c r="AV164" s="1"/>
      <c r="AW164" s="1"/>
    </row>
    <row r="165" spans="1:49" x14ac:dyDescent="0.2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"/>
      <c r="W165" s="7"/>
      <c r="X165" s="1"/>
      <c r="Y165" s="8"/>
      <c r="Z165" s="5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4"/>
      <c r="AL165" s="7"/>
      <c r="AM165" s="8"/>
      <c r="AN165" s="5"/>
      <c r="AO165" s="1"/>
      <c r="AP165" s="1"/>
      <c r="AQ165" s="4"/>
      <c r="AR165" s="14"/>
      <c r="AS165" s="13"/>
      <c r="AT165" s="3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"/>
      <c r="W166" s="7"/>
      <c r="X166" s="1"/>
      <c r="Y166" s="8"/>
      <c r="Z166" s="6"/>
      <c r="AA166" s="3"/>
      <c r="AB166" s="1"/>
      <c r="AC166" s="1"/>
      <c r="AD166" s="1"/>
      <c r="AE166" s="1"/>
      <c r="AF166" s="1"/>
      <c r="AG166" s="1"/>
      <c r="AH166" s="1"/>
      <c r="AI166" s="1"/>
      <c r="AJ166" s="1"/>
      <c r="AK166" s="4"/>
      <c r="AL166" s="7"/>
      <c r="AM166" s="8"/>
      <c r="AN166" s="5"/>
      <c r="AO166" s="1"/>
      <c r="AP166" s="1"/>
      <c r="AQ166" s="4"/>
      <c r="AR166" s="14"/>
      <c r="AS166" s="5"/>
      <c r="AT166" s="1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"/>
      <c r="W167" s="7"/>
      <c r="X167" s="1"/>
      <c r="Y167" s="8"/>
      <c r="Z167" s="5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4"/>
      <c r="AL167" s="7"/>
      <c r="AM167" s="8"/>
      <c r="AN167" s="5"/>
      <c r="AO167" s="1"/>
      <c r="AP167" s="1"/>
      <c r="AQ167" s="4"/>
      <c r="AR167" s="14"/>
      <c r="AS167" s="5"/>
      <c r="AT167" s="1"/>
      <c r="AU167" s="1"/>
      <c r="AV167" s="1"/>
      <c r="AW167" s="1"/>
    </row>
    <row r="168" spans="1:49" ht="2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"/>
      <c r="W168" s="7"/>
      <c r="X168" s="1"/>
      <c r="Y168" s="8"/>
      <c r="Z168" s="5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4"/>
      <c r="AL168" s="7"/>
      <c r="AM168" s="8"/>
      <c r="AN168" s="5"/>
      <c r="AO168" s="1"/>
      <c r="AP168" s="1"/>
      <c r="AQ168" s="4"/>
      <c r="AR168" s="14"/>
      <c r="AS168" s="5"/>
      <c r="AT168" s="1"/>
      <c r="AU168" s="1"/>
      <c r="AV168" s="1"/>
      <c r="AW168" s="1"/>
    </row>
    <row r="169" spans="1:49" x14ac:dyDescent="0.2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"/>
      <c r="W169" s="7"/>
      <c r="X169" s="1"/>
      <c r="Y169" s="8"/>
      <c r="Z169" s="5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4"/>
      <c r="AL169" s="7"/>
      <c r="AM169" s="8"/>
      <c r="AN169" s="5"/>
      <c r="AO169" s="1"/>
      <c r="AP169" s="1"/>
      <c r="AQ169" s="4"/>
      <c r="AR169" s="14"/>
      <c r="AS169" s="13"/>
      <c r="AT169" s="3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"/>
      <c r="W170" s="7"/>
      <c r="X170" s="1"/>
      <c r="Y170" s="8"/>
      <c r="Z170" s="6"/>
      <c r="AA170" s="3"/>
      <c r="AB170" s="1"/>
      <c r="AC170" s="1"/>
      <c r="AD170" s="1"/>
      <c r="AE170" s="1"/>
      <c r="AF170" s="1"/>
      <c r="AG170" s="1"/>
      <c r="AH170" s="1"/>
      <c r="AI170" s="1"/>
      <c r="AJ170" s="1"/>
      <c r="AK170" s="4"/>
      <c r="AL170" s="7"/>
      <c r="AM170" s="8"/>
      <c r="AN170" s="5"/>
      <c r="AO170" s="1"/>
      <c r="AP170" s="1"/>
      <c r="AQ170" s="4"/>
      <c r="AR170" s="14"/>
      <c r="AS170" s="5"/>
      <c r="AT170" s="1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"/>
      <c r="W171" s="7"/>
      <c r="X171" s="1"/>
      <c r="Y171" s="8"/>
      <c r="Z171" s="5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4"/>
      <c r="AL171" s="7"/>
      <c r="AM171" s="8"/>
      <c r="AN171" s="5"/>
      <c r="AO171" s="1"/>
      <c r="AP171" s="1"/>
      <c r="AQ171" s="4"/>
      <c r="AR171" s="14"/>
      <c r="AS171" s="5"/>
      <c r="AT171" s="1"/>
      <c r="AU171" s="1"/>
      <c r="AV171" s="1"/>
      <c r="AW171" s="1"/>
    </row>
    <row r="172" spans="1:49" ht="2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"/>
      <c r="W172" s="7"/>
      <c r="X172" s="1"/>
      <c r="Y172" s="8"/>
      <c r="Z172" s="5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4"/>
      <c r="AL172" s="7"/>
      <c r="AM172" s="8"/>
      <c r="AN172" s="5"/>
      <c r="AO172" s="1"/>
      <c r="AP172" s="1"/>
      <c r="AQ172" s="4"/>
      <c r="AR172" s="14"/>
      <c r="AS172" s="5"/>
      <c r="AT172" s="1"/>
      <c r="AU172" s="1"/>
      <c r="AV172" s="1"/>
      <c r="AW172" s="1"/>
    </row>
    <row r="173" spans="1:49" x14ac:dyDescent="0.2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"/>
      <c r="W173" s="7"/>
      <c r="X173" s="1"/>
      <c r="Y173" s="8"/>
      <c r="Z173" s="5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4"/>
      <c r="AL173" s="7"/>
      <c r="AM173" s="8"/>
      <c r="AN173" s="5"/>
      <c r="AO173" s="1"/>
      <c r="AP173" s="1"/>
      <c r="AQ173" s="4"/>
      <c r="AR173" s="14"/>
      <c r="AS173" s="13"/>
      <c r="AT173" s="3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"/>
      <c r="W174" s="7"/>
      <c r="X174" s="1"/>
      <c r="Y174" s="8"/>
      <c r="Z174" s="6"/>
      <c r="AA174" s="3"/>
      <c r="AB174" s="1"/>
      <c r="AC174" s="1"/>
      <c r="AD174" s="1"/>
      <c r="AE174" s="1"/>
      <c r="AF174" s="1"/>
      <c r="AG174" s="1"/>
      <c r="AH174" s="1"/>
      <c r="AI174" s="1"/>
      <c r="AJ174" s="1"/>
      <c r="AK174" s="4"/>
      <c r="AL174" s="7"/>
      <c r="AM174" s="8"/>
      <c r="AN174" s="5"/>
      <c r="AO174" s="1"/>
      <c r="AP174" s="1"/>
      <c r="AQ174" s="4"/>
      <c r="AR174" s="14"/>
      <c r="AS174" s="5"/>
      <c r="AT174" s="1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4"/>
      <c r="W175" s="7"/>
      <c r="X175" s="1"/>
      <c r="Y175" s="8"/>
      <c r="Z175" s="5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4"/>
      <c r="AL175" s="7"/>
      <c r="AM175" s="8"/>
      <c r="AN175" s="5"/>
      <c r="AO175" s="1"/>
      <c r="AP175" s="1"/>
      <c r="AQ175" s="4"/>
      <c r="AR175" s="14"/>
      <c r="AS175" s="5"/>
      <c r="AT175" s="1"/>
      <c r="AU175" s="1"/>
      <c r="AV175" s="1"/>
      <c r="AW175" s="1"/>
    </row>
    <row r="176" spans="1:49" ht="2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"/>
      <c r="W176" s="7"/>
      <c r="X176" s="1"/>
      <c r="Y176" s="8"/>
      <c r="Z176" s="5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4"/>
      <c r="AL176" s="7"/>
      <c r="AM176" s="8"/>
      <c r="AN176" s="5"/>
      <c r="AO176" s="1"/>
      <c r="AP176" s="1"/>
      <c r="AQ176" s="4"/>
      <c r="AR176" s="14"/>
      <c r="AS176" s="5"/>
      <c r="AT176" s="1"/>
      <c r="AU176" s="1"/>
      <c r="AV176" s="1"/>
      <c r="AW176" s="1"/>
    </row>
    <row r="177" spans="1:49" x14ac:dyDescent="0.2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4"/>
      <c r="W177" s="7"/>
      <c r="X177" s="1"/>
      <c r="Y177" s="8"/>
      <c r="Z177" s="5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4"/>
      <c r="AL177" s="7"/>
      <c r="AM177" s="8"/>
      <c r="AN177" s="5"/>
      <c r="AO177" s="1"/>
      <c r="AP177" s="1"/>
      <c r="AQ177" s="4"/>
      <c r="AR177" s="14"/>
      <c r="AS177" s="13"/>
      <c r="AT177" s="3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4"/>
      <c r="W178" s="7"/>
      <c r="X178" s="1"/>
      <c r="Y178" s="8"/>
      <c r="Z178" s="6"/>
      <c r="AA178" s="3"/>
      <c r="AB178" s="1"/>
      <c r="AC178" s="1"/>
      <c r="AD178" s="1"/>
      <c r="AE178" s="1"/>
      <c r="AF178" s="1"/>
      <c r="AG178" s="1"/>
      <c r="AH178" s="1"/>
      <c r="AI178" s="1"/>
      <c r="AJ178" s="1"/>
      <c r="AK178" s="4"/>
      <c r="AL178" s="7"/>
      <c r="AM178" s="8"/>
      <c r="AN178" s="5"/>
      <c r="AO178" s="1"/>
      <c r="AP178" s="1"/>
      <c r="AQ178" s="4"/>
      <c r="AR178" s="14"/>
      <c r="AS178" s="5"/>
      <c r="AT178" s="1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4"/>
      <c r="W179" s="7"/>
      <c r="X179" s="1"/>
      <c r="Y179" s="8"/>
      <c r="Z179" s="5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4"/>
      <c r="AL179" s="7"/>
      <c r="AM179" s="8"/>
      <c r="AN179" s="5"/>
      <c r="AO179" s="1"/>
      <c r="AP179" s="1"/>
      <c r="AQ179" s="4"/>
      <c r="AR179" s="14"/>
      <c r="AS179" s="5"/>
      <c r="AT179" s="1"/>
      <c r="AU179" s="1"/>
      <c r="AV179" s="1"/>
      <c r="AW179" s="1"/>
    </row>
    <row r="180" spans="1:49" ht="21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4"/>
      <c r="W180" s="7"/>
      <c r="X180" s="1"/>
      <c r="Y180" s="8"/>
      <c r="Z180" s="5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4"/>
      <c r="AL180" s="7"/>
      <c r="AM180" s="8"/>
      <c r="AN180" s="5"/>
      <c r="AO180" s="1"/>
      <c r="AP180" s="1"/>
      <c r="AQ180" s="4"/>
      <c r="AR180" s="14"/>
      <c r="AS180" s="5"/>
      <c r="AT180" s="1"/>
      <c r="AU180" s="1"/>
      <c r="AV180" s="1"/>
      <c r="AW180" s="1"/>
    </row>
    <row r="181" spans="1:49" x14ac:dyDescent="0.2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4"/>
      <c r="W181" s="7"/>
      <c r="X181" s="1"/>
      <c r="Y181" s="8"/>
      <c r="Z181" s="5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4"/>
      <c r="AL181" s="7"/>
      <c r="AM181" s="8"/>
      <c r="AN181" s="5"/>
      <c r="AO181" s="1"/>
      <c r="AP181" s="1"/>
      <c r="AQ181" s="4"/>
      <c r="AR181" s="14"/>
      <c r="AS181" s="13"/>
      <c r="AT181" s="3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4"/>
      <c r="W182" s="7"/>
      <c r="X182" s="1"/>
      <c r="Y182" s="8"/>
      <c r="Z182" s="6"/>
      <c r="AA182" s="3"/>
      <c r="AB182" s="1"/>
      <c r="AC182" s="1"/>
      <c r="AD182" s="1"/>
      <c r="AE182" s="1"/>
      <c r="AF182" s="1"/>
      <c r="AG182" s="1"/>
      <c r="AH182" s="1"/>
      <c r="AI182" s="1"/>
      <c r="AJ182" s="1"/>
      <c r="AK182" s="4"/>
      <c r="AL182" s="7"/>
      <c r="AM182" s="8"/>
      <c r="AN182" s="5"/>
      <c r="AO182" s="1"/>
      <c r="AP182" s="1"/>
      <c r="AQ182" s="4"/>
      <c r="AR182" s="14"/>
      <c r="AS182" s="5"/>
      <c r="AT182" s="1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4"/>
      <c r="W183" s="7"/>
      <c r="X183" s="1"/>
      <c r="Y183" s="8"/>
      <c r="Z183" s="5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4"/>
      <c r="AL183" s="7"/>
      <c r="AM183" s="8"/>
      <c r="AN183" s="5"/>
      <c r="AO183" s="1"/>
      <c r="AP183" s="1"/>
      <c r="AQ183" s="4"/>
      <c r="AR183" s="14"/>
      <c r="AS183" s="5"/>
      <c r="AT183" s="1"/>
      <c r="AU183" s="1"/>
      <c r="AV183" s="1"/>
      <c r="AW183" s="1"/>
    </row>
    <row r="184" spans="1:49" ht="21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4"/>
      <c r="W184" s="7"/>
      <c r="X184" s="1"/>
      <c r="Y184" s="8"/>
      <c r="Z184" s="5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4"/>
      <c r="AL184" s="7"/>
      <c r="AM184" s="8"/>
      <c r="AN184" s="5"/>
      <c r="AO184" s="1"/>
      <c r="AP184" s="1"/>
      <c r="AQ184" s="4"/>
      <c r="AR184" s="14"/>
      <c r="AS184" s="5"/>
      <c r="AT184" s="1"/>
      <c r="AU184" s="1"/>
      <c r="AV184" s="1"/>
      <c r="AW184" s="1"/>
    </row>
    <row r="185" spans="1:49" x14ac:dyDescent="0.2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4"/>
      <c r="W185" s="7"/>
      <c r="X185" s="1"/>
      <c r="Y185" s="8"/>
      <c r="Z185" s="5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4"/>
      <c r="AL185" s="7"/>
      <c r="AM185" s="8"/>
      <c r="AN185" s="5"/>
      <c r="AO185" s="1"/>
      <c r="AP185" s="1"/>
      <c r="AQ185" s="4"/>
      <c r="AR185" s="14"/>
      <c r="AS185" s="13"/>
      <c r="AT185" s="3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4"/>
      <c r="W186" s="7"/>
      <c r="X186" s="1"/>
      <c r="Y186" s="8"/>
      <c r="Z186" s="6"/>
      <c r="AA186" s="3"/>
      <c r="AB186" s="1"/>
      <c r="AC186" s="1"/>
      <c r="AD186" s="1"/>
      <c r="AE186" s="1"/>
      <c r="AF186" s="1"/>
      <c r="AG186" s="1"/>
      <c r="AH186" s="1"/>
      <c r="AI186" s="1"/>
      <c r="AJ186" s="1"/>
      <c r="AK186" s="4"/>
      <c r="AL186" s="7"/>
      <c r="AM186" s="8"/>
      <c r="AN186" s="5"/>
      <c r="AO186" s="1"/>
      <c r="AP186" s="1"/>
      <c r="AQ186" s="4"/>
      <c r="AR186" s="14"/>
      <c r="AS186" s="5"/>
      <c r="AT186" s="1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4"/>
      <c r="W187" s="7"/>
      <c r="X187" s="1"/>
      <c r="Y187" s="8"/>
      <c r="Z187" s="5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4"/>
      <c r="AL187" s="7"/>
      <c r="AM187" s="8"/>
      <c r="AN187" s="5"/>
      <c r="AO187" s="1"/>
      <c r="AP187" s="1"/>
      <c r="AQ187" s="4"/>
      <c r="AR187" s="14"/>
      <c r="AS187" s="5"/>
      <c r="AT187" s="1"/>
      <c r="AU187" s="1"/>
      <c r="AV187" s="1"/>
      <c r="AW187" s="1"/>
    </row>
    <row r="188" spans="1:49" ht="21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4"/>
      <c r="W188" s="7"/>
      <c r="X188" s="1"/>
      <c r="Y188" s="8"/>
      <c r="Z188" s="5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4"/>
      <c r="AL188" s="7"/>
      <c r="AM188" s="8"/>
      <c r="AN188" s="5"/>
      <c r="AO188" s="1"/>
      <c r="AP188" s="1"/>
      <c r="AQ188" s="4"/>
      <c r="AR188" s="14"/>
      <c r="AS188" s="5"/>
      <c r="AT188" s="1"/>
      <c r="AU188" s="1"/>
      <c r="AV188" s="1"/>
      <c r="AW188" s="1"/>
    </row>
    <row r="189" spans="1:49" x14ac:dyDescent="0.2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4"/>
      <c r="W189" s="7"/>
      <c r="X189" s="1"/>
      <c r="Y189" s="8"/>
      <c r="Z189" s="5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4"/>
      <c r="AL189" s="7"/>
      <c r="AM189" s="8"/>
      <c r="AN189" s="5"/>
      <c r="AO189" s="1"/>
      <c r="AP189" s="1"/>
      <c r="AQ189" s="4"/>
      <c r="AR189" s="14"/>
      <c r="AS189" s="13"/>
      <c r="AT189" s="3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4"/>
      <c r="W190" s="7"/>
      <c r="X190" s="1"/>
      <c r="Y190" s="8"/>
      <c r="Z190" s="6"/>
      <c r="AA190" s="3"/>
      <c r="AB190" s="1"/>
      <c r="AC190" s="1"/>
      <c r="AD190" s="1"/>
      <c r="AE190" s="1"/>
      <c r="AF190" s="1"/>
      <c r="AG190" s="1"/>
      <c r="AH190" s="1"/>
      <c r="AI190" s="1"/>
      <c r="AJ190" s="1"/>
      <c r="AK190" s="4"/>
      <c r="AL190" s="7"/>
      <c r="AM190" s="8"/>
      <c r="AN190" s="5"/>
      <c r="AO190" s="1"/>
      <c r="AP190" s="1"/>
      <c r="AQ190" s="4"/>
      <c r="AR190" s="14"/>
      <c r="AS190" s="5"/>
      <c r="AT190" s="1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/>
      <c r="W191" s="7"/>
      <c r="X191" s="1"/>
      <c r="Y191" s="8"/>
      <c r="Z191" s="5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4"/>
      <c r="AL191" s="7"/>
      <c r="AM191" s="8"/>
      <c r="AN191" s="5"/>
      <c r="AO191" s="1"/>
      <c r="AP191" s="1"/>
      <c r="AQ191" s="4"/>
      <c r="AR191" s="14"/>
      <c r="AS191" s="5"/>
      <c r="AT191" s="1"/>
      <c r="AU191" s="1"/>
      <c r="AV191" s="1"/>
      <c r="AW191" s="1"/>
    </row>
    <row r="192" spans="1:49" ht="21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4"/>
      <c r="W192" s="7"/>
      <c r="X192" s="1"/>
      <c r="Y192" s="8"/>
      <c r="Z192" s="5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4"/>
      <c r="AL192" s="7"/>
      <c r="AM192" s="8"/>
      <c r="AN192" s="5"/>
      <c r="AO192" s="1"/>
      <c r="AP192" s="1"/>
      <c r="AQ192" s="4"/>
      <c r="AR192" s="14"/>
      <c r="AS192" s="5"/>
      <c r="AT192" s="1"/>
      <c r="AU192" s="1"/>
      <c r="AV192" s="1"/>
      <c r="AW192" s="1"/>
    </row>
    <row r="193" spans="1:49" x14ac:dyDescent="0.2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4"/>
      <c r="W193" s="7"/>
      <c r="X193" s="1"/>
      <c r="Y193" s="8"/>
      <c r="Z193" s="5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4"/>
      <c r="AL193" s="7"/>
      <c r="AM193" s="8"/>
      <c r="AN193" s="5"/>
      <c r="AO193" s="1"/>
      <c r="AP193" s="1"/>
      <c r="AQ193" s="4"/>
      <c r="AR193" s="14"/>
      <c r="AS193" s="13"/>
      <c r="AT193" s="3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4"/>
      <c r="W194" s="7"/>
      <c r="X194" s="1"/>
      <c r="Y194" s="8"/>
      <c r="Z194" s="6"/>
      <c r="AA194" s="3"/>
      <c r="AB194" s="1"/>
      <c r="AC194" s="1"/>
      <c r="AD194" s="1"/>
      <c r="AE194" s="1"/>
      <c r="AF194" s="1"/>
      <c r="AG194" s="1"/>
      <c r="AH194" s="1"/>
      <c r="AI194" s="1"/>
      <c r="AJ194" s="1"/>
      <c r="AK194" s="4"/>
      <c r="AL194" s="7"/>
      <c r="AM194" s="8"/>
      <c r="AN194" s="5"/>
      <c r="AO194" s="1"/>
      <c r="AP194" s="1"/>
      <c r="AQ194" s="4"/>
      <c r="AR194" s="14"/>
      <c r="AS194" s="5"/>
      <c r="AT194" s="1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4"/>
      <c r="W195" s="7"/>
      <c r="X195" s="1"/>
      <c r="Y195" s="8"/>
      <c r="Z195" s="5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4"/>
      <c r="AL195" s="7"/>
      <c r="AM195" s="8"/>
      <c r="AN195" s="5"/>
      <c r="AO195" s="1"/>
      <c r="AP195" s="1"/>
      <c r="AQ195" s="4"/>
      <c r="AR195" s="14"/>
      <c r="AS195" s="5"/>
      <c r="AT195" s="1"/>
      <c r="AU195" s="1"/>
      <c r="AV195" s="1"/>
      <c r="AW195" s="1"/>
    </row>
    <row r="196" spans="1:49" ht="21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4"/>
      <c r="W196" s="7"/>
      <c r="X196" s="1"/>
      <c r="Y196" s="8"/>
      <c r="Z196" s="5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4"/>
      <c r="AL196" s="7"/>
      <c r="AM196" s="8"/>
      <c r="AN196" s="5"/>
      <c r="AO196" s="1"/>
      <c r="AP196" s="1"/>
      <c r="AQ196" s="4"/>
      <c r="AR196" s="14"/>
      <c r="AS196" s="5"/>
      <c r="AT196" s="1"/>
      <c r="AU196" s="1"/>
      <c r="AV196" s="1"/>
      <c r="AW196" s="1"/>
    </row>
    <row r="197" spans="1:49" x14ac:dyDescent="0.2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4"/>
      <c r="W197" s="7"/>
      <c r="X197" s="1"/>
      <c r="Y197" s="8"/>
      <c r="Z197" s="5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4"/>
      <c r="AL197" s="7"/>
      <c r="AM197" s="8"/>
      <c r="AN197" s="5"/>
      <c r="AO197" s="1"/>
      <c r="AP197" s="1"/>
      <c r="AQ197" s="4"/>
      <c r="AR197" s="14"/>
      <c r="AS197" s="13"/>
      <c r="AT197" s="3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4"/>
      <c r="W198" s="7"/>
      <c r="X198" s="1"/>
      <c r="Y198" s="8"/>
      <c r="Z198" s="6"/>
      <c r="AA198" s="3"/>
      <c r="AB198" s="1"/>
      <c r="AC198" s="1"/>
      <c r="AD198" s="1"/>
      <c r="AE198" s="1"/>
      <c r="AF198" s="1"/>
      <c r="AG198" s="1"/>
      <c r="AH198" s="1"/>
      <c r="AI198" s="1"/>
      <c r="AJ198" s="1"/>
      <c r="AK198" s="4"/>
      <c r="AL198" s="7"/>
      <c r="AM198" s="8"/>
      <c r="AN198" s="5"/>
      <c r="AO198" s="1"/>
      <c r="AP198" s="1"/>
      <c r="AQ198" s="4"/>
      <c r="AR198" s="14"/>
      <c r="AS198" s="5"/>
      <c r="AT198" s="1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4"/>
      <c r="W199" s="7"/>
      <c r="X199" s="1"/>
      <c r="Y199" s="8"/>
      <c r="Z199" s="5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4"/>
      <c r="AL199" s="7"/>
      <c r="AM199" s="8"/>
      <c r="AN199" s="5"/>
      <c r="AO199" s="1"/>
      <c r="AP199" s="1"/>
      <c r="AQ199" s="4"/>
      <c r="AR199" s="14"/>
      <c r="AS199" s="5"/>
      <c r="AT199" s="1"/>
      <c r="AU199" s="1"/>
      <c r="AV199" s="1"/>
      <c r="AW199" s="1"/>
    </row>
    <row r="200" spans="1:49" ht="21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4"/>
      <c r="W200" s="7"/>
      <c r="X200" s="1"/>
      <c r="Y200" s="8"/>
      <c r="Z200" s="5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4"/>
      <c r="AL200" s="7"/>
      <c r="AM200" s="8"/>
      <c r="AN200" s="5"/>
      <c r="AO200" s="1"/>
      <c r="AP200" s="1"/>
      <c r="AQ200" s="4"/>
      <c r="AR200" s="14"/>
      <c r="AS200" s="5"/>
      <c r="AT200" s="1"/>
      <c r="AU200" s="1"/>
      <c r="AV200" s="1"/>
      <c r="AW200" s="1"/>
    </row>
    <row r="201" spans="1:49" x14ac:dyDescent="0.2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4"/>
      <c r="W201" s="7"/>
      <c r="X201" s="1"/>
      <c r="Y201" s="8"/>
      <c r="Z201" s="5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4"/>
      <c r="AL201" s="7"/>
      <c r="AM201" s="8"/>
      <c r="AN201" s="5"/>
      <c r="AO201" s="1"/>
      <c r="AP201" s="1"/>
      <c r="AQ201" s="4"/>
      <c r="AR201" s="14"/>
      <c r="AS201" s="13"/>
      <c r="AT201" s="3"/>
      <c r="AU201" s="1"/>
      <c r="AV201" s="1"/>
      <c r="AW201" s="1"/>
    </row>
    <row r="202" spans="1:49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4"/>
      <c r="W202" s="7"/>
      <c r="X202" s="1"/>
      <c r="Y202" s="8"/>
      <c r="Z202" s="6"/>
      <c r="AA202" s="3"/>
      <c r="AB202" s="1"/>
      <c r="AC202" s="1"/>
      <c r="AD202" s="1"/>
      <c r="AE202" s="1"/>
      <c r="AF202" s="1"/>
      <c r="AG202" s="1"/>
      <c r="AH202" s="1"/>
      <c r="AI202" s="1"/>
      <c r="AJ202" s="1"/>
      <c r="AK202" s="4"/>
      <c r="AL202" s="7"/>
      <c r="AM202" s="8"/>
      <c r="AN202" s="5"/>
      <c r="AO202" s="1"/>
      <c r="AP202" s="1"/>
      <c r="AQ202" s="4"/>
      <c r="AR202" s="14"/>
      <c r="AS202" s="5"/>
      <c r="AT202" s="1"/>
      <c r="AU202" s="1"/>
      <c r="AV202" s="1"/>
      <c r="AW202" s="1"/>
    </row>
    <row r="203" spans="1:49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</sheetData>
  <phoneticPr fontId="0" type="noConversion"/>
  <pageMargins left="0.75" right="0.75" top="1" bottom="1" header="0.5" footer="0.5"/>
  <pageSetup scale="96" fitToWidth="0" fitToHeight="4" orientation="landscape" r:id="rId1"/>
  <headerFooter alignWithMargins="0"/>
  <rowBreaks count="1" manualBreakCount="1">
    <brk id="75" max="59" man="1"/>
  </rowBreaks>
  <colBreaks count="1" manualBreakCount="1">
    <brk id="35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F14" sqref="F14"/>
    </sheetView>
  </sheetViews>
  <sheetFormatPr defaultRowHeight="12.75" x14ac:dyDescent="0.2"/>
  <cols>
    <col min="1" max="1" width="12.7109375" customWidth="1"/>
    <col min="2" max="17" width="3.7109375" customWidth="1"/>
    <col min="18" max="18" width="13.140625" customWidth="1"/>
    <col min="19" max="25" width="3.7109375" customWidth="1"/>
  </cols>
  <sheetData>
    <row r="1" spans="1:25" x14ac:dyDescent="0.2">
      <c r="A1" s="9" t="s">
        <v>8</v>
      </c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7" t="s">
        <v>4</v>
      </c>
      <c r="X1" s="1"/>
      <c r="Y1" s="8" t="s">
        <v>5</v>
      </c>
    </row>
    <row r="2" spans="1:25" x14ac:dyDescent="0.2">
      <c r="A2" s="1"/>
      <c r="B2" s="1"/>
      <c r="C2" s="1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f t="shared" ref="P2:U2" si="0">O2+1</f>
        <v>13</v>
      </c>
      <c r="Q2" s="1">
        <f t="shared" si="0"/>
        <v>14</v>
      </c>
      <c r="R2" s="1">
        <f t="shared" si="0"/>
        <v>15</v>
      </c>
      <c r="S2" s="1">
        <f t="shared" si="0"/>
        <v>16</v>
      </c>
      <c r="T2" s="1">
        <f t="shared" si="0"/>
        <v>17</v>
      </c>
      <c r="U2" s="1">
        <f t="shared" si="0"/>
        <v>18</v>
      </c>
      <c r="V2" s="4">
        <v>19</v>
      </c>
      <c r="W2" s="7">
        <v>1</v>
      </c>
      <c r="X2" s="1">
        <v>2</v>
      </c>
      <c r="Y2" s="8"/>
    </row>
    <row r="3" spans="1:25" x14ac:dyDescent="0.2">
      <c r="A3" s="1" t="e">
        <f>Sheet1!#REF!</f>
        <v>#REF!</v>
      </c>
      <c r="B3" s="1" t="e">
        <f>Sheet1!#REF!</f>
        <v>#REF!</v>
      </c>
      <c r="C3" s="1" t="e">
        <f>Sheet1!#REF!</f>
        <v>#REF!</v>
      </c>
      <c r="D3" s="1">
        <f>Sheet1!C4</f>
        <v>0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 t="e">
        <f>Sheet1!#REF!</f>
        <v>#REF!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4" t="e">
        <f>Sheet1!#REF!</f>
        <v>#REF!</v>
      </c>
      <c r="W3" s="7" t="e">
        <f>Sheet1!#REF!</f>
        <v>#REF!</v>
      </c>
      <c r="X3" s="1" t="e">
        <f>Sheet1!#REF!</f>
        <v>#REF!</v>
      </c>
      <c r="Y3" s="8" t="e">
        <f>Sheet1!#REF!</f>
        <v>#REF!</v>
      </c>
    </row>
    <row r="5" spans="1:25" x14ac:dyDescent="0.2">
      <c r="A5" s="5" t="s">
        <v>1</v>
      </c>
      <c r="B5" s="1"/>
      <c r="C5" s="1"/>
      <c r="D5" s="1"/>
      <c r="E5" s="1"/>
      <c r="F5" s="1"/>
      <c r="G5" s="1"/>
      <c r="H5" s="1"/>
      <c r="I5" s="1"/>
      <c r="J5" s="4"/>
      <c r="K5" s="7" t="s">
        <v>4</v>
      </c>
      <c r="L5" s="8" t="s">
        <v>6</v>
      </c>
      <c r="M5" s="5" t="s">
        <v>2</v>
      </c>
      <c r="N5" s="1"/>
      <c r="O5" s="1"/>
      <c r="P5" s="4"/>
      <c r="Q5" s="14" t="s">
        <v>7</v>
      </c>
      <c r="R5" s="13" t="s">
        <v>9</v>
      </c>
      <c r="S5" s="3" t="s">
        <v>10</v>
      </c>
      <c r="T5" s="1"/>
      <c r="U5" s="1"/>
      <c r="V5" s="1"/>
    </row>
    <row r="6" spans="1:25" x14ac:dyDescent="0.2">
      <c r="A6" s="6">
        <v>1</v>
      </c>
      <c r="B6" s="3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4">
        <v>10</v>
      </c>
      <c r="K6" s="7"/>
      <c r="L6" s="8"/>
      <c r="M6" s="5">
        <v>1</v>
      </c>
      <c r="N6" s="1">
        <v>2</v>
      </c>
      <c r="O6" s="1">
        <v>3</v>
      </c>
      <c r="P6" s="4" t="s">
        <v>3</v>
      </c>
      <c r="Q6" s="14"/>
      <c r="R6" s="5"/>
      <c r="S6" s="1">
        <v>90</v>
      </c>
      <c r="T6" s="1">
        <v>80</v>
      </c>
      <c r="U6" s="1">
        <v>70</v>
      </c>
      <c r="V6" s="1">
        <v>60</v>
      </c>
    </row>
    <row r="7" spans="1:25" x14ac:dyDescent="0.2">
      <c r="A7" s="5">
        <f>Sheet1!AI4</f>
        <v>10</v>
      </c>
      <c r="B7" s="1">
        <f>Sheet1!AJ4</f>
        <v>10</v>
      </c>
      <c r="C7" s="1">
        <f>Sheet1!AK4</f>
        <v>10</v>
      </c>
      <c r="D7" s="1" t="e">
        <f>Sheet1!#REF!</f>
        <v>#REF!</v>
      </c>
      <c r="E7" s="1" t="e">
        <f>Sheet1!#REF!</f>
        <v>#REF!</v>
      </c>
      <c r="F7" s="1" t="e">
        <f>Sheet1!#REF!</f>
        <v>#REF!</v>
      </c>
      <c r="G7" s="1" t="e">
        <f>Sheet1!#REF!</f>
        <v>#REF!</v>
      </c>
      <c r="H7" s="1" t="e">
        <f>Sheet1!#REF!</f>
        <v>#REF!</v>
      </c>
      <c r="I7" s="1" t="e">
        <f>Sheet1!#REF!</f>
        <v>#REF!</v>
      </c>
      <c r="J7" s="4" t="e">
        <f>Sheet1!#REF!</f>
        <v>#REF!</v>
      </c>
      <c r="K7" s="7" t="e">
        <f>Sheet1!#REF!</f>
        <v>#REF!</v>
      </c>
      <c r="L7" s="8" t="e">
        <f>Sheet1!#REF!</f>
        <v>#REF!</v>
      </c>
      <c r="M7" s="5" t="e">
        <f>Sheet1!#REF!</f>
        <v>#REF!</v>
      </c>
      <c r="N7" s="1" t="e">
        <f>Sheet1!#REF!</f>
        <v>#REF!</v>
      </c>
      <c r="O7" s="1" t="e">
        <f>Sheet1!#REF!</f>
        <v>#REF!</v>
      </c>
      <c r="P7" s="4" t="e">
        <f>Sheet1!#REF!</f>
        <v>#REF!</v>
      </c>
      <c r="Q7" s="14" t="e">
        <f>Sheet1!#REF!</f>
        <v>#REF!</v>
      </c>
      <c r="R7" s="5" t="e">
        <f>Sheet1!#REF!</f>
        <v>#REF!</v>
      </c>
      <c r="S7" s="1" t="e">
        <f>Sheet1!#REF!</f>
        <v>#REF!</v>
      </c>
      <c r="T7" s="1" t="e">
        <f>Sheet1!#REF!</f>
        <v>#REF!</v>
      </c>
      <c r="U7" s="1" t="e">
        <f>Sheet1!#REF!</f>
        <v>#REF!</v>
      </c>
      <c r="V7" s="1" t="e">
        <f>Sheet1!#REF!</f>
        <v>#REF!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>Willamette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Colin L Starr</cp:lastModifiedBy>
  <cp:lastPrinted>2011-11-19T00:22:37Z</cp:lastPrinted>
  <dcterms:created xsi:type="dcterms:W3CDTF">2003-09-02T15:52:59Z</dcterms:created>
  <dcterms:modified xsi:type="dcterms:W3CDTF">2011-12-13T22:11:38Z</dcterms:modified>
</cp:coreProperties>
</file>