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55" windowWidth="13035" windowHeight="9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Sheet1!$B$1:$BH$24</definedName>
  </definedNames>
  <calcPr calcId="145621" concurrentCalc="0"/>
</workbook>
</file>

<file path=xl/calcChain.xml><?xml version="1.0" encoding="utf-8"?>
<calcChain xmlns="http://schemas.openxmlformats.org/spreadsheetml/2006/main">
  <c r="BI20" i="1" l="1"/>
  <c r="BI19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E13" i="1"/>
  <c r="BE14" i="1"/>
  <c r="BE18" i="1"/>
  <c r="BE11" i="1"/>
  <c r="BE10" i="1"/>
  <c r="BE9" i="1"/>
  <c r="BE12" i="1"/>
  <c r="BE5" i="1"/>
  <c r="BE7" i="1"/>
  <c r="BE4" i="1"/>
  <c r="BE17" i="1"/>
  <c r="BE15" i="1"/>
  <c r="BE6" i="1"/>
  <c r="BE16" i="1"/>
  <c r="BE20" i="1"/>
  <c r="BE19" i="1"/>
  <c r="BE8" i="1"/>
  <c r="BE24" i="1"/>
  <c r="AF24" i="1"/>
  <c r="AW24" i="1"/>
  <c r="AN24" i="1"/>
  <c r="BG24" i="1"/>
  <c r="AF23" i="1"/>
  <c r="BG23" i="1"/>
  <c r="AF22" i="1"/>
  <c r="BG22" i="1"/>
  <c r="AF13" i="1"/>
  <c r="AW13" i="1"/>
  <c r="AN13" i="1"/>
  <c r="BG13" i="1"/>
  <c r="AF14" i="1"/>
  <c r="AW14" i="1"/>
  <c r="AN14" i="1"/>
  <c r="BG14" i="1"/>
  <c r="AF18" i="1"/>
  <c r="AW18" i="1"/>
  <c r="AN18" i="1"/>
  <c r="BG18" i="1"/>
  <c r="AF11" i="1"/>
  <c r="AW11" i="1"/>
  <c r="AN11" i="1"/>
  <c r="BG11" i="1"/>
  <c r="AF10" i="1"/>
  <c r="AW10" i="1"/>
  <c r="AN10" i="1"/>
  <c r="BG10" i="1"/>
  <c r="AF9" i="1"/>
  <c r="AW9" i="1"/>
  <c r="AN9" i="1"/>
  <c r="BG9" i="1"/>
  <c r="AF12" i="1"/>
  <c r="AW12" i="1"/>
  <c r="AN12" i="1"/>
  <c r="BG12" i="1"/>
  <c r="AF5" i="1"/>
  <c r="AW5" i="1"/>
  <c r="AN5" i="1"/>
  <c r="BG5" i="1"/>
  <c r="AF7" i="1"/>
  <c r="AW7" i="1"/>
  <c r="AN7" i="1"/>
  <c r="BG7" i="1"/>
  <c r="AF4" i="1"/>
  <c r="AW4" i="1"/>
  <c r="AN4" i="1"/>
  <c r="BG4" i="1"/>
  <c r="AF17" i="1"/>
  <c r="AW17" i="1"/>
  <c r="AN17" i="1"/>
  <c r="BG17" i="1"/>
  <c r="AF15" i="1"/>
  <c r="AW15" i="1"/>
  <c r="AN15" i="1"/>
  <c r="BG15" i="1"/>
  <c r="AF6" i="1"/>
  <c r="AW6" i="1"/>
  <c r="AN6" i="1"/>
  <c r="BG6" i="1"/>
  <c r="AF16" i="1"/>
  <c r="AW16" i="1"/>
  <c r="AN16" i="1"/>
  <c r="BG16" i="1"/>
  <c r="AW20" i="1"/>
  <c r="AF20" i="1"/>
  <c r="AN20" i="1"/>
  <c r="BG20" i="1"/>
  <c r="AF8" i="1"/>
  <c r="AW8" i="1"/>
  <c r="AN8" i="1"/>
  <c r="BG8" i="1"/>
  <c r="AF19" i="1"/>
  <c r="AW19" i="1"/>
  <c r="AN19" i="1"/>
  <c r="BG19" i="1"/>
  <c r="BH23" i="1"/>
  <c r="BH17" i="1"/>
  <c r="BH14" i="1"/>
  <c r="BH22" i="1"/>
  <c r="BH13" i="1"/>
  <c r="BH9" i="1"/>
  <c r="BH16" i="1"/>
  <c r="BH6" i="1"/>
  <c r="BH7" i="1"/>
  <c r="BH19" i="1"/>
  <c r="BH12" i="1"/>
  <c r="BH8" i="1"/>
  <c r="BH20" i="1"/>
  <c r="BH5" i="1"/>
  <c r="BH10" i="1"/>
  <c r="BH11" i="1"/>
  <c r="BH15" i="1"/>
  <c r="BH4" i="1"/>
  <c r="BH18" i="1"/>
</calcChain>
</file>

<file path=xl/sharedStrings.xml><?xml version="1.0" encoding="utf-8"?>
<sst xmlns="http://schemas.openxmlformats.org/spreadsheetml/2006/main" count="35" uniqueCount="31">
  <si>
    <t>HW</t>
  </si>
  <si>
    <t>Exams</t>
  </si>
  <si>
    <t>Final</t>
  </si>
  <si>
    <t>Overall</t>
  </si>
  <si>
    <t>Current</t>
  </si>
  <si>
    <t>Code Name</t>
  </si>
  <si>
    <t>IC</t>
  </si>
  <si>
    <t>TOT</t>
  </si>
  <si>
    <t>FINAL GRADE</t>
  </si>
  <si>
    <t>HP</t>
  </si>
  <si>
    <t>4.3b</t>
  </si>
  <si>
    <t>#88</t>
  </si>
  <si>
    <t>Dr. John Watson</t>
  </si>
  <si>
    <t>Jeff</t>
  </si>
  <si>
    <t>Buttercup</t>
  </si>
  <si>
    <t>Matt Diablo</t>
  </si>
  <si>
    <t>Sassy McGee</t>
  </si>
  <si>
    <t>BATMAN</t>
  </si>
  <si>
    <t>Puss in Boots</t>
  </si>
  <si>
    <t>Bob</t>
  </si>
  <si>
    <t>Oliver Twist</t>
  </si>
  <si>
    <t>Peter Parker</t>
  </si>
  <si>
    <t>Harold</t>
  </si>
  <si>
    <t>ACS45</t>
  </si>
  <si>
    <t>Blues Clues</t>
  </si>
  <si>
    <t>OBBZIBER</t>
  </si>
  <si>
    <t>11.3a</t>
  </si>
  <si>
    <t>11.3b</t>
  </si>
  <si>
    <t>Agent Pi</t>
  </si>
  <si>
    <t>EC</t>
  </si>
  <si>
    <t>15.10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</si>
</sst>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/>
    <xf numFmtId="0" fontId="0" fillId="0" borderId="1" xfId="0" applyBorder="1" applyAlignment="1"/>
    <xf numFmtId="0" fontId="0" fillId="0" borderId="2" xfId="0" applyFill="1" applyBorder="1" applyAlignment="1"/>
    <xf numFmtId="0" fontId="0" fillId="0" borderId="2" xfId="0" applyFill="1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" xfId="0" applyFill="1" applyBorder="1"/>
    <xf numFmtId="0" fontId="0" fillId="0" borderId="11" xfId="0" applyBorder="1"/>
    <xf numFmtId="0" fontId="3" fillId="0" borderId="1" xfId="0" applyFont="1" applyBorder="1"/>
    <xf numFmtId="0" fontId="3" fillId="0" borderId="11" xfId="0" applyFont="1" applyBorder="1"/>
    <xf numFmtId="0" fontId="3" fillId="0" borderId="0" xfId="0" applyFont="1"/>
    <xf numFmtId="0" fontId="0" fillId="0" borderId="12" xfId="0" applyBorder="1"/>
    <xf numFmtId="0" fontId="0" fillId="0" borderId="13" xfId="0" applyBorder="1"/>
    <xf numFmtId="0" fontId="0" fillId="0" borderId="3" xfId="0" applyFill="1" applyBorder="1"/>
    <xf numFmtId="0" fontId="5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  <xf numFmtId="0" fontId="1" fillId="0" borderId="3" xfId="0" applyFont="1" applyBorder="1" applyAlignment="1"/>
    <xf numFmtId="0" fontId="5" fillId="0" borderId="11" xfId="0" applyFont="1" applyBorder="1"/>
    <xf numFmtId="0" fontId="0" fillId="0" borderId="17" xfId="0" applyBorder="1"/>
    <xf numFmtId="0" fontId="0" fillId="0" borderId="16" xfId="0" applyBorder="1"/>
    <xf numFmtId="0" fontId="0" fillId="0" borderId="19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6" xfId="0" applyFont="1" applyFill="1" applyBorder="1"/>
    <xf numFmtId="0" fontId="4" fillId="0" borderId="20" xfId="0" applyFont="1" applyFill="1" applyBorder="1"/>
    <xf numFmtId="0" fontId="0" fillId="0" borderId="21" xfId="0" quotePrefix="1" applyBorder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3" fillId="0" borderId="1" xfId="1" applyFont="1" applyFill="1" applyBorder="1" applyAlignment="1" applyProtection="1"/>
    <xf numFmtId="0" fontId="0" fillId="0" borderId="6" xfId="0" applyFill="1" applyBorder="1"/>
    <xf numFmtId="0" fontId="0" fillId="0" borderId="15" xfId="0" applyFill="1" applyBorder="1"/>
    <xf numFmtId="0" fontId="0" fillId="0" borderId="14" xfId="0" applyFill="1" applyBorder="1"/>
    <xf numFmtId="0" fontId="4" fillId="0" borderId="18" xfId="0" applyFont="1" applyFill="1" applyBorder="1"/>
    <xf numFmtId="0" fontId="0" fillId="0" borderId="20" xfId="0" applyFill="1" applyBorder="1"/>
    <xf numFmtId="0" fontId="4" fillId="0" borderId="24" xfId="0" applyFont="1" applyFill="1" applyBorder="1"/>
    <xf numFmtId="0" fontId="4" fillId="0" borderId="3" xfId="0" applyFont="1" applyFill="1" applyBorder="1"/>
    <xf numFmtId="0" fontId="0" fillId="0" borderId="0" xfId="0" applyFill="1"/>
    <xf numFmtId="0" fontId="0" fillId="0" borderId="10" xfId="0" applyFill="1" applyBorder="1"/>
    <xf numFmtId="0" fontId="0" fillId="0" borderId="8" xfId="0" applyFill="1" applyBorder="1"/>
    <xf numFmtId="0" fontId="0" fillId="0" borderId="13" xfId="0" applyFill="1" applyBorder="1"/>
    <xf numFmtId="0" fontId="0" fillId="0" borderId="16" xfId="0" applyFill="1" applyBorder="1"/>
    <xf numFmtId="0" fontId="5" fillId="0" borderId="1" xfId="0" applyFont="1" applyFill="1" applyBorder="1"/>
    <xf numFmtId="0" fontId="0" fillId="2" borderId="3" xfId="0" applyFill="1" applyBorder="1"/>
    <xf numFmtId="0" fontId="6" fillId="2" borderId="3" xfId="0" applyFont="1" applyFill="1" applyBorder="1"/>
    <xf numFmtId="0" fontId="0" fillId="3" borderId="3" xfId="0" applyFill="1" applyBorder="1"/>
    <xf numFmtId="0" fontId="6" fillId="3" borderId="3" xfId="0" applyFont="1" applyFill="1" applyBorder="1"/>
    <xf numFmtId="0" fontId="0" fillId="4" borderId="3" xfId="0" applyFill="1" applyBorder="1"/>
    <xf numFmtId="0" fontId="6" fillId="4" borderId="3" xfId="0" applyFont="1" applyFill="1" applyBorder="1"/>
    <xf numFmtId="0" fontId="0" fillId="5" borderId="3" xfId="0" applyFill="1" applyBorder="1"/>
    <xf numFmtId="0" fontId="6" fillId="5" borderId="3" xfId="0" applyFont="1" applyFill="1" applyBorder="1"/>
    <xf numFmtId="0" fontId="0" fillId="6" borderId="3" xfId="0" applyFill="1" applyBorder="1"/>
    <xf numFmtId="0" fontId="6" fillId="6" borderId="3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5"/>
  <sheetViews>
    <sheetView tabSelected="1" topLeftCell="B1" workbookViewId="0">
      <pane xSplit="2775" topLeftCell="AR1" activePane="topRight"/>
      <selection activeCell="B21" sqref="A21:XFD22"/>
      <selection pane="topRight" activeCell="BE20" sqref="BE20"/>
    </sheetView>
  </sheetViews>
  <sheetFormatPr defaultRowHeight="12.75" x14ac:dyDescent="0.2"/>
  <cols>
    <col min="1" max="1" width="22.7109375" customWidth="1"/>
    <col min="2" max="2" width="19.42578125" customWidth="1"/>
    <col min="3" max="3" width="4.7109375" customWidth="1"/>
    <col min="4" max="4" width="5.7109375" customWidth="1"/>
    <col min="5" max="7" width="4.7109375" customWidth="1"/>
    <col min="8" max="8" width="4.7109375" style="19" customWidth="1"/>
    <col min="9" max="28" width="4.7109375" customWidth="1"/>
    <col min="29" max="29" width="5.140625" customWidth="1"/>
    <col min="30" max="32" width="4.7109375" customWidth="1"/>
    <col min="33" max="39" width="5.7109375" customWidth="1"/>
    <col min="40" max="40" width="6.28515625" customWidth="1"/>
    <col min="41" max="58" width="5.7109375" customWidth="1"/>
    <col min="61" max="61" width="17.5703125" customWidth="1"/>
    <col min="62" max="62" width="18.5703125" customWidth="1"/>
  </cols>
  <sheetData>
    <row r="1" spans="1:64" x14ac:dyDescent="0.2">
      <c r="AG1" t="s">
        <v>1</v>
      </c>
    </row>
    <row r="2" spans="1:64" x14ac:dyDescent="0.2">
      <c r="B2" s="1"/>
      <c r="C2" s="1"/>
      <c r="D2" s="1"/>
      <c r="E2" s="1" t="s">
        <v>0</v>
      </c>
      <c r="F2" s="1"/>
      <c r="G2" s="1"/>
      <c r="H2" s="1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4"/>
      <c r="AA2" s="14"/>
      <c r="AB2" s="14"/>
      <c r="AC2" s="14"/>
      <c r="AD2" s="14"/>
      <c r="AE2" s="1"/>
      <c r="AF2" s="1"/>
      <c r="AG2">
        <v>1</v>
      </c>
      <c r="AO2" s="28">
        <v>2</v>
      </c>
      <c r="AP2" s="1"/>
      <c r="AQ2" s="1"/>
      <c r="AR2" s="1"/>
      <c r="AS2" s="1"/>
      <c r="AT2" s="1"/>
      <c r="AU2" s="1"/>
      <c r="AV2" s="1"/>
      <c r="AW2" s="32"/>
      <c r="AX2" s="21" t="s">
        <v>2</v>
      </c>
      <c r="AY2" s="1"/>
      <c r="AZ2" s="1"/>
      <c r="BA2" s="1"/>
      <c r="BB2" s="1"/>
      <c r="BC2" s="1"/>
      <c r="BD2" s="1"/>
      <c r="BE2" s="14"/>
      <c r="BF2" s="28"/>
      <c r="BG2" s="1" t="s">
        <v>3</v>
      </c>
      <c r="BH2" s="1" t="s">
        <v>4</v>
      </c>
      <c r="BI2" s="1" t="s">
        <v>8</v>
      </c>
      <c r="BJ2" s="1"/>
      <c r="BK2" s="1"/>
      <c r="BL2" s="1"/>
    </row>
    <row r="3" spans="1:64" ht="13.5" thickBot="1" x14ac:dyDescent="0.25">
      <c r="A3" t="s">
        <v>5</v>
      </c>
      <c r="B3" s="16"/>
      <c r="C3" s="26" t="s">
        <v>9</v>
      </c>
      <c r="D3" s="16"/>
      <c r="E3" s="16">
        <v>1.2</v>
      </c>
      <c r="F3" s="16">
        <v>1.6</v>
      </c>
      <c r="G3" s="16">
        <v>2.2999999999999998</v>
      </c>
      <c r="H3" s="18">
        <v>2.5</v>
      </c>
      <c r="I3" s="16">
        <v>2.6</v>
      </c>
      <c r="J3" s="8">
        <v>3.4</v>
      </c>
      <c r="K3" s="8" t="s">
        <v>10</v>
      </c>
      <c r="L3" s="8">
        <v>5.9</v>
      </c>
      <c r="M3" s="8">
        <v>5.3</v>
      </c>
      <c r="N3" s="8">
        <v>5.13</v>
      </c>
      <c r="O3" s="8">
        <v>5.2</v>
      </c>
      <c r="P3" s="8">
        <v>6.4</v>
      </c>
      <c r="Q3" s="8">
        <v>7.2</v>
      </c>
      <c r="R3" s="8">
        <v>7.6</v>
      </c>
      <c r="S3" s="8">
        <v>8.4</v>
      </c>
      <c r="T3" s="8">
        <v>10.1</v>
      </c>
      <c r="U3" s="8">
        <v>10.4</v>
      </c>
      <c r="V3" s="8">
        <v>11.2</v>
      </c>
      <c r="W3" s="8">
        <v>11.3</v>
      </c>
      <c r="X3" s="8">
        <v>12.2</v>
      </c>
      <c r="Y3" s="8">
        <v>13.4</v>
      </c>
      <c r="Z3" s="9">
        <v>13.7</v>
      </c>
      <c r="AA3" s="31">
        <v>14.3</v>
      </c>
      <c r="AB3" s="31">
        <v>15.9</v>
      </c>
      <c r="AC3" s="36" t="s">
        <v>30</v>
      </c>
      <c r="AD3" s="31">
        <v>16.2</v>
      </c>
      <c r="AE3" s="1">
        <v>16.3</v>
      </c>
      <c r="AF3" s="9"/>
      <c r="AG3" s="11">
        <v>1.1000000000000001</v>
      </c>
      <c r="AH3" s="20">
        <v>3.2</v>
      </c>
      <c r="AI3" s="20">
        <v>3.3</v>
      </c>
      <c r="AJ3" s="20">
        <v>6.4</v>
      </c>
      <c r="AK3" s="20">
        <v>6.5</v>
      </c>
      <c r="AL3" s="20">
        <v>8.6</v>
      </c>
      <c r="AM3" s="20" t="s">
        <v>6</v>
      </c>
      <c r="AN3" s="27" t="s">
        <v>7</v>
      </c>
      <c r="AO3" s="29">
        <v>10.1</v>
      </c>
      <c r="AP3" s="8">
        <v>10.199999999999999</v>
      </c>
      <c r="AQ3" s="8" t="s">
        <v>26</v>
      </c>
      <c r="AR3" s="8" t="s">
        <v>27</v>
      </c>
      <c r="AS3" s="8">
        <v>12</v>
      </c>
      <c r="AT3" s="8"/>
      <c r="AU3" s="8"/>
      <c r="AV3" s="8" t="s">
        <v>6</v>
      </c>
      <c r="AW3" s="33" t="s">
        <v>7</v>
      </c>
      <c r="AX3" s="20">
        <v>14.1</v>
      </c>
      <c r="AY3" s="8">
        <v>14.2</v>
      </c>
      <c r="AZ3" s="8">
        <v>15.3</v>
      </c>
      <c r="BA3" s="8">
        <v>15.4</v>
      </c>
      <c r="BB3" s="8">
        <v>16.5</v>
      </c>
      <c r="BC3" s="8"/>
      <c r="BD3" s="8" t="s">
        <v>6</v>
      </c>
      <c r="BE3" s="9" t="s">
        <v>7</v>
      </c>
      <c r="BF3" s="29" t="s">
        <v>29</v>
      </c>
      <c r="BG3" s="8"/>
      <c r="BH3" s="8"/>
      <c r="BI3" s="8"/>
      <c r="BJ3" s="8"/>
      <c r="BK3" s="8"/>
      <c r="BL3" s="8"/>
    </row>
    <row r="4" spans="1:64" s="47" customFormat="1" ht="12.75" customHeight="1" thickTop="1" x14ac:dyDescent="0.2">
      <c r="A4" s="15"/>
      <c r="B4" s="15" t="s">
        <v>13</v>
      </c>
      <c r="C4" s="37">
        <v>1</v>
      </c>
      <c r="D4" s="38"/>
      <c r="E4" s="37">
        <v>10</v>
      </c>
      <c r="F4" s="37">
        <v>10</v>
      </c>
      <c r="G4" s="37">
        <v>10</v>
      </c>
      <c r="H4" s="39">
        <v>10</v>
      </c>
      <c r="I4" s="37">
        <v>10</v>
      </c>
      <c r="J4" s="22">
        <v>10</v>
      </c>
      <c r="K4" s="22">
        <v>10</v>
      </c>
      <c r="L4" s="22">
        <v>10</v>
      </c>
      <c r="M4" s="22">
        <v>10</v>
      </c>
      <c r="N4" s="22">
        <v>10</v>
      </c>
      <c r="O4" s="22">
        <v>10</v>
      </c>
      <c r="P4" s="22">
        <v>10</v>
      </c>
      <c r="Q4" s="22">
        <v>10</v>
      </c>
      <c r="R4" s="22">
        <v>10</v>
      </c>
      <c r="S4" s="22">
        <v>10</v>
      </c>
      <c r="T4" s="22">
        <v>10</v>
      </c>
      <c r="U4" s="22">
        <v>10</v>
      </c>
      <c r="V4" s="22">
        <v>10</v>
      </c>
      <c r="W4" s="22">
        <v>10</v>
      </c>
      <c r="X4" s="22">
        <v>9</v>
      </c>
      <c r="Y4" s="22">
        <v>10</v>
      </c>
      <c r="Z4" s="40">
        <v>10</v>
      </c>
      <c r="AA4" s="40">
        <v>10</v>
      </c>
      <c r="AB4" s="40">
        <v>10</v>
      </c>
      <c r="AC4" s="40">
        <v>9</v>
      </c>
      <c r="AD4" s="40">
        <v>8</v>
      </c>
      <c r="AE4" s="15">
        <v>10</v>
      </c>
      <c r="AF4" s="40">
        <f>SUM(E4:AE4)/SUM($E$24:$AE$24)*100</f>
        <v>98.518518518518519</v>
      </c>
      <c r="AG4" s="41">
        <v>10</v>
      </c>
      <c r="AH4" s="42">
        <v>10</v>
      </c>
      <c r="AI4" s="42">
        <v>10</v>
      </c>
      <c r="AJ4" s="42">
        <v>10</v>
      </c>
      <c r="AK4" s="42">
        <v>10</v>
      </c>
      <c r="AL4" s="42">
        <v>10</v>
      </c>
      <c r="AM4" s="42">
        <v>39</v>
      </c>
      <c r="AN4" s="43">
        <f>+SUM(AG4:AM4)</f>
        <v>99</v>
      </c>
      <c r="AO4" s="44">
        <v>10</v>
      </c>
      <c r="AP4" s="22">
        <v>5</v>
      </c>
      <c r="AQ4" s="22">
        <v>10</v>
      </c>
      <c r="AR4" s="22">
        <v>10</v>
      </c>
      <c r="AS4" s="22">
        <v>28</v>
      </c>
      <c r="AT4" s="22"/>
      <c r="AU4" s="22"/>
      <c r="AV4" s="22">
        <v>23</v>
      </c>
      <c r="AW4" s="45">
        <f>+SUM(AO4:AV4)</f>
        <v>86</v>
      </c>
      <c r="AX4" s="42">
        <v>10</v>
      </c>
      <c r="AY4" s="22">
        <v>10</v>
      </c>
      <c r="AZ4" s="22">
        <v>10</v>
      </c>
      <c r="BA4" s="22">
        <v>10</v>
      </c>
      <c r="BB4" s="22">
        <v>10</v>
      </c>
      <c r="BC4" s="22"/>
      <c r="BD4" s="22"/>
      <c r="BE4" s="34">
        <f>+SUM(AX4:BD4)</f>
        <v>50</v>
      </c>
      <c r="BF4" s="35">
        <v>20</v>
      </c>
      <c r="BG4" s="55">
        <f>+(AF4*2+AN4+AW4+BE4+BF4)/6</f>
        <v>75.339506172839506</v>
      </c>
      <c r="BH4" s="55">
        <f>+BG4/$BG$24*100</f>
        <v>100.45267489711934</v>
      </c>
      <c r="BI4" s="56" t="str">
        <f>+B4</f>
        <v>Jeff</v>
      </c>
      <c r="BJ4" s="37"/>
      <c r="BK4" s="22"/>
      <c r="BL4" s="22"/>
    </row>
    <row r="5" spans="1:64" s="47" customFormat="1" ht="12.75" customHeight="1" x14ac:dyDescent="0.2">
      <c r="A5" s="15"/>
      <c r="B5" s="15" t="s">
        <v>18</v>
      </c>
      <c r="C5" s="37">
        <v>1</v>
      </c>
      <c r="D5" s="38"/>
      <c r="E5" s="37">
        <v>10</v>
      </c>
      <c r="F5" s="37">
        <v>10</v>
      </c>
      <c r="G5" s="37">
        <v>10</v>
      </c>
      <c r="H5" s="39">
        <v>9</v>
      </c>
      <c r="I5" s="37">
        <v>10</v>
      </c>
      <c r="J5" s="15">
        <v>10</v>
      </c>
      <c r="K5" s="22">
        <v>10</v>
      </c>
      <c r="L5" s="15">
        <v>10</v>
      </c>
      <c r="M5" s="15">
        <v>10</v>
      </c>
      <c r="N5" s="15">
        <v>10</v>
      </c>
      <c r="O5" s="15">
        <v>10</v>
      </c>
      <c r="P5" s="15">
        <v>10</v>
      </c>
      <c r="Q5" s="15">
        <v>10</v>
      </c>
      <c r="R5" s="15">
        <v>6</v>
      </c>
      <c r="S5" s="15">
        <v>10</v>
      </c>
      <c r="T5" s="15">
        <v>10</v>
      </c>
      <c r="U5" s="15">
        <v>10</v>
      </c>
      <c r="V5" s="15">
        <v>10</v>
      </c>
      <c r="W5" s="15">
        <v>10</v>
      </c>
      <c r="X5" s="15">
        <v>10</v>
      </c>
      <c r="Y5" s="15">
        <v>8</v>
      </c>
      <c r="Z5" s="48">
        <v>10</v>
      </c>
      <c r="AA5" s="48">
        <v>10</v>
      </c>
      <c r="AB5" s="48">
        <v>10</v>
      </c>
      <c r="AC5" s="48">
        <v>10</v>
      </c>
      <c r="AD5" s="48">
        <v>8</v>
      </c>
      <c r="AE5" s="15">
        <v>10</v>
      </c>
      <c r="AF5" s="40">
        <f>SUM(E5:AE5)/SUM($E$24:$AE$24)*100</f>
        <v>96.666666666666671</v>
      </c>
      <c r="AG5" s="49">
        <v>10</v>
      </c>
      <c r="AH5" s="50">
        <v>10</v>
      </c>
      <c r="AI5" s="50">
        <v>10</v>
      </c>
      <c r="AJ5" s="50">
        <v>10</v>
      </c>
      <c r="AK5" s="50">
        <v>10</v>
      </c>
      <c r="AL5" s="50">
        <v>10</v>
      </c>
      <c r="AM5" s="50">
        <v>36</v>
      </c>
      <c r="AN5" s="43">
        <f>+SUM(AG5:AM5)</f>
        <v>96</v>
      </c>
      <c r="AO5" s="51">
        <v>10</v>
      </c>
      <c r="AP5" s="15">
        <v>10</v>
      </c>
      <c r="AQ5" s="15">
        <v>10</v>
      </c>
      <c r="AR5" s="15">
        <v>10</v>
      </c>
      <c r="AS5" s="15">
        <v>28</v>
      </c>
      <c r="AT5" s="15"/>
      <c r="AU5" s="15"/>
      <c r="AV5" s="15">
        <v>26</v>
      </c>
      <c r="AW5" s="45">
        <f>+SUM(AO5:AV5)</f>
        <v>94</v>
      </c>
      <c r="AX5" s="50">
        <v>10</v>
      </c>
      <c r="AY5" s="15">
        <v>8</v>
      </c>
      <c r="AZ5" s="15">
        <v>10</v>
      </c>
      <c r="BA5" s="15">
        <v>10</v>
      </c>
      <c r="BB5" s="15">
        <v>5</v>
      </c>
      <c r="BC5" s="15"/>
      <c r="BD5" s="15"/>
      <c r="BE5" s="34">
        <f>+SUM(AX5:BD5)</f>
        <v>43</v>
      </c>
      <c r="BF5" s="35">
        <v>20</v>
      </c>
      <c r="BG5" s="55">
        <f>+(AF5*2+AN5+AW5+BE5+BF5)/6</f>
        <v>74.3888888888889</v>
      </c>
      <c r="BH5" s="55">
        <f>+BG5/$BG$24*100</f>
        <v>99.185185185185205</v>
      </c>
      <c r="BI5" s="56" t="str">
        <f t="shared" ref="BI5:BI20" si="0">+B5</f>
        <v>Puss in Boots</v>
      </c>
      <c r="BJ5" s="37"/>
      <c r="BK5" s="15"/>
      <c r="BL5" s="15"/>
    </row>
    <row r="6" spans="1:64" s="47" customFormat="1" ht="12.75" customHeight="1" x14ac:dyDescent="0.2">
      <c r="A6" s="52"/>
      <c r="B6" s="15" t="s">
        <v>23</v>
      </c>
      <c r="C6" s="37">
        <v>1</v>
      </c>
      <c r="D6" s="38"/>
      <c r="E6" s="37">
        <v>10</v>
      </c>
      <c r="F6" s="37">
        <v>10</v>
      </c>
      <c r="G6" s="37">
        <v>10</v>
      </c>
      <c r="H6" s="39">
        <v>10</v>
      </c>
      <c r="I6" s="37">
        <v>10</v>
      </c>
      <c r="J6" s="15">
        <v>10</v>
      </c>
      <c r="K6" s="22">
        <v>10</v>
      </c>
      <c r="L6" s="15">
        <v>10</v>
      </c>
      <c r="M6" s="15">
        <v>10</v>
      </c>
      <c r="N6" s="15">
        <v>10</v>
      </c>
      <c r="O6" s="15">
        <v>10</v>
      </c>
      <c r="P6" s="15">
        <v>10</v>
      </c>
      <c r="Q6" s="15">
        <v>3</v>
      </c>
      <c r="R6" s="15">
        <v>10</v>
      </c>
      <c r="S6" s="15">
        <v>10</v>
      </c>
      <c r="T6" s="15">
        <v>10</v>
      </c>
      <c r="U6" s="15">
        <v>10</v>
      </c>
      <c r="V6" s="15">
        <v>10</v>
      </c>
      <c r="W6" s="15">
        <v>10</v>
      </c>
      <c r="X6" s="15">
        <v>10</v>
      </c>
      <c r="Y6" s="15">
        <v>5</v>
      </c>
      <c r="Z6" s="48">
        <v>10</v>
      </c>
      <c r="AA6" s="48">
        <v>10</v>
      </c>
      <c r="AB6" s="48">
        <v>10</v>
      </c>
      <c r="AC6" s="48">
        <v>10</v>
      </c>
      <c r="AD6" s="48">
        <v>7</v>
      </c>
      <c r="AE6" s="15">
        <v>10</v>
      </c>
      <c r="AF6" s="40">
        <f>SUM(E6:AE6)/SUM($E$24:$AE$24)*100</f>
        <v>94.444444444444443</v>
      </c>
      <c r="AG6" s="49">
        <v>9</v>
      </c>
      <c r="AH6" s="50">
        <v>10</v>
      </c>
      <c r="AI6" s="50">
        <v>10</v>
      </c>
      <c r="AJ6" s="50">
        <v>10</v>
      </c>
      <c r="AK6" s="50">
        <v>10</v>
      </c>
      <c r="AL6" s="50">
        <v>10</v>
      </c>
      <c r="AM6" s="50">
        <v>40</v>
      </c>
      <c r="AN6" s="43">
        <f>+SUM(AG6:AM6)</f>
        <v>99</v>
      </c>
      <c r="AO6" s="51">
        <v>10</v>
      </c>
      <c r="AP6" s="15">
        <v>10</v>
      </c>
      <c r="AQ6" s="15">
        <v>8</v>
      </c>
      <c r="AR6" s="15">
        <v>10</v>
      </c>
      <c r="AS6" s="15">
        <v>28</v>
      </c>
      <c r="AT6" s="15"/>
      <c r="AU6" s="15"/>
      <c r="AV6" s="15">
        <v>24</v>
      </c>
      <c r="AW6" s="45">
        <f>+SUM(AO6:AV6)</f>
        <v>90</v>
      </c>
      <c r="AX6" s="50">
        <v>10</v>
      </c>
      <c r="AY6" s="15">
        <v>8</v>
      </c>
      <c r="AZ6" s="15">
        <v>10</v>
      </c>
      <c r="BA6" s="15">
        <v>10</v>
      </c>
      <c r="BB6" s="15">
        <v>10</v>
      </c>
      <c r="BC6" s="15"/>
      <c r="BD6" s="15"/>
      <c r="BE6" s="34">
        <f>+SUM(AX6:BD6)</f>
        <v>48</v>
      </c>
      <c r="BF6" s="35">
        <v>20</v>
      </c>
      <c r="BG6" s="55">
        <f>+(AF6*2+AN6+AW6+BE6+BF6)/6</f>
        <v>74.314814814814824</v>
      </c>
      <c r="BH6" s="55">
        <f>+BG6/$BG$24*100</f>
        <v>99.086419753086432</v>
      </c>
      <c r="BI6" s="56" t="str">
        <f t="shared" si="0"/>
        <v>ACS45</v>
      </c>
      <c r="BJ6" s="37"/>
      <c r="BK6" s="15"/>
      <c r="BL6" s="15"/>
    </row>
    <row r="7" spans="1:64" s="47" customFormat="1" ht="12.75" customHeight="1" x14ac:dyDescent="0.2">
      <c r="A7" s="15"/>
      <c r="B7" s="15" t="s">
        <v>12</v>
      </c>
      <c r="C7" s="37">
        <v>1</v>
      </c>
      <c r="D7" s="38"/>
      <c r="E7" s="37">
        <v>10</v>
      </c>
      <c r="F7" s="37">
        <v>10</v>
      </c>
      <c r="G7" s="37">
        <v>10</v>
      </c>
      <c r="H7" s="39">
        <v>10</v>
      </c>
      <c r="I7" s="37">
        <v>10</v>
      </c>
      <c r="J7" s="15">
        <v>9</v>
      </c>
      <c r="K7" s="22">
        <v>10</v>
      </c>
      <c r="L7" s="15">
        <v>10</v>
      </c>
      <c r="M7" s="15">
        <v>10</v>
      </c>
      <c r="N7" s="15">
        <v>10</v>
      </c>
      <c r="O7" s="15">
        <v>10</v>
      </c>
      <c r="P7" s="15">
        <v>10</v>
      </c>
      <c r="Q7" s="15">
        <v>10</v>
      </c>
      <c r="R7" s="15">
        <v>10</v>
      </c>
      <c r="S7" s="15">
        <v>10</v>
      </c>
      <c r="T7" s="15">
        <v>10</v>
      </c>
      <c r="U7" s="15">
        <v>10</v>
      </c>
      <c r="V7" s="15">
        <v>10</v>
      </c>
      <c r="W7" s="15">
        <v>10</v>
      </c>
      <c r="X7" s="15">
        <v>10</v>
      </c>
      <c r="Y7" s="15">
        <v>10</v>
      </c>
      <c r="Z7" s="48">
        <v>10</v>
      </c>
      <c r="AA7" s="48">
        <v>10</v>
      </c>
      <c r="AB7" s="48">
        <v>10</v>
      </c>
      <c r="AC7" s="48">
        <v>10</v>
      </c>
      <c r="AD7" s="48">
        <v>10</v>
      </c>
      <c r="AE7" s="15">
        <v>10</v>
      </c>
      <c r="AF7" s="40">
        <f>SUM(E7:AE7)/SUM($E$24:$AE$24)*100</f>
        <v>99.629629629629633</v>
      </c>
      <c r="AG7" s="49">
        <v>10</v>
      </c>
      <c r="AH7" s="50">
        <v>10</v>
      </c>
      <c r="AI7" s="50">
        <v>10</v>
      </c>
      <c r="AJ7" s="50">
        <v>10</v>
      </c>
      <c r="AK7" s="50">
        <v>10</v>
      </c>
      <c r="AL7" s="50">
        <v>10</v>
      </c>
      <c r="AM7" s="50">
        <v>35</v>
      </c>
      <c r="AN7" s="43">
        <f>+SUM(AG7:AM7)</f>
        <v>95</v>
      </c>
      <c r="AO7" s="51">
        <v>10</v>
      </c>
      <c r="AP7" s="15">
        <v>10</v>
      </c>
      <c r="AQ7" s="15">
        <v>10</v>
      </c>
      <c r="AR7" s="15">
        <v>10</v>
      </c>
      <c r="AS7" s="15">
        <v>28</v>
      </c>
      <c r="AT7" s="15"/>
      <c r="AU7" s="15"/>
      <c r="AV7" s="15">
        <v>23</v>
      </c>
      <c r="AW7" s="45">
        <f>+SUM(AO7:AV7)</f>
        <v>91</v>
      </c>
      <c r="AX7" s="50">
        <v>10</v>
      </c>
      <c r="AY7" s="15">
        <v>7</v>
      </c>
      <c r="AZ7" s="15">
        <v>10</v>
      </c>
      <c r="BA7" s="15">
        <v>10</v>
      </c>
      <c r="BB7" s="15">
        <v>10</v>
      </c>
      <c r="BC7" s="15"/>
      <c r="BD7" s="15"/>
      <c r="BE7" s="34">
        <f>+SUM(AX7:BD7)</f>
        <v>47</v>
      </c>
      <c r="BF7" s="35"/>
      <c r="BG7" s="55">
        <f>+(AF7*2+AN7+AW7+BE7+BF7)/6</f>
        <v>72.043209876543202</v>
      </c>
      <c r="BH7" s="55">
        <f>+BG7/$BG$24*100</f>
        <v>96.057613168724259</v>
      </c>
      <c r="BI7" s="56" t="str">
        <f t="shared" si="0"/>
        <v>Dr. John Watson</v>
      </c>
      <c r="BJ7" s="37"/>
      <c r="BK7" s="15"/>
      <c r="BL7" s="15"/>
    </row>
    <row r="8" spans="1:64" s="47" customFormat="1" ht="12.75" customHeight="1" x14ac:dyDescent="0.2">
      <c r="A8" s="15"/>
      <c r="B8" s="15" t="s">
        <v>20</v>
      </c>
      <c r="C8" s="37">
        <v>1</v>
      </c>
      <c r="D8" s="38"/>
      <c r="E8" s="37">
        <v>10</v>
      </c>
      <c r="F8" s="37">
        <v>10</v>
      </c>
      <c r="G8" s="37">
        <v>8</v>
      </c>
      <c r="H8" s="39">
        <v>10</v>
      </c>
      <c r="I8" s="37">
        <v>10</v>
      </c>
      <c r="J8" s="15">
        <v>10</v>
      </c>
      <c r="K8" s="22">
        <v>10</v>
      </c>
      <c r="L8" s="15">
        <v>10</v>
      </c>
      <c r="M8" s="15">
        <v>9</v>
      </c>
      <c r="N8" s="15">
        <v>10</v>
      </c>
      <c r="O8" s="15">
        <v>10</v>
      </c>
      <c r="P8" s="15">
        <v>10</v>
      </c>
      <c r="Q8" s="15">
        <v>10</v>
      </c>
      <c r="R8" s="15">
        <v>6</v>
      </c>
      <c r="S8" s="15">
        <v>10</v>
      </c>
      <c r="T8" s="15">
        <v>10</v>
      </c>
      <c r="U8" s="15">
        <v>10</v>
      </c>
      <c r="V8" s="15">
        <v>10</v>
      </c>
      <c r="W8" s="15">
        <v>10</v>
      </c>
      <c r="X8" s="15">
        <v>10</v>
      </c>
      <c r="Y8" s="15">
        <v>5</v>
      </c>
      <c r="Z8" s="48">
        <v>10</v>
      </c>
      <c r="AA8" s="48">
        <v>10</v>
      </c>
      <c r="AB8" s="48">
        <v>10</v>
      </c>
      <c r="AC8" s="48">
        <v>10</v>
      </c>
      <c r="AD8" s="48">
        <v>8</v>
      </c>
      <c r="AE8" s="15">
        <v>9</v>
      </c>
      <c r="AF8" s="40">
        <f>SUM(E8:AE8)/SUM($E$24:$AE$24)*100</f>
        <v>94.444444444444443</v>
      </c>
      <c r="AG8" s="49">
        <v>10</v>
      </c>
      <c r="AH8" s="50">
        <v>10</v>
      </c>
      <c r="AI8" s="50">
        <v>8</v>
      </c>
      <c r="AJ8" s="50">
        <v>10</v>
      </c>
      <c r="AK8" s="50">
        <v>10</v>
      </c>
      <c r="AL8" s="50">
        <v>10</v>
      </c>
      <c r="AM8" s="50">
        <v>39</v>
      </c>
      <c r="AN8" s="43">
        <f>+SUM(AG8:AM8)</f>
        <v>97</v>
      </c>
      <c r="AO8" s="51">
        <v>10</v>
      </c>
      <c r="AP8" s="15">
        <v>5</v>
      </c>
      <c r="AQ8" s="15">
        <v>10</v>
      </c>
      <c r="AR8" s="15">
        <v>10</v>
      </c>
      <c r="AS8" s="15">
        <v>28</v>
      </c>
      <c r="AT8" s="15"/>
      <c r="AU8" s="15"/>
      <c r="AV8" s="15">
        <v>26</v>
      </c>
      <c r="AW8" s="45">
        <f>+SUM(AO8:AV8)</f>
        <v>89</v>
      </c>
      <c r="AX8" s="50">
        <v>10</v>
      </c>
      <c r="AY8" s="15">
        <v>8</v>
      </c>
      <c r="AZ8" s="15">
        <v>10</v>
      </c>
      <c r="BA8" s="15">
        <v>10</v>
      </c>
      <c r="BB8" s="15"/>
      <c r="BC8" s="15"/>
      <c r="BD8" s="15"/>
      <c r="BE8" s="34">
        <f>+SUM(AX8:BD8)</f>
        <v>38</v>
      </c>
      <c r="BF8" s="35">
        <v>19</v>
      </c>
      <c r="BG8" s="55">
        <f>+(AF8*2+AN8+AW8+BE8+BF8)/6</f>
        <v>71.981481481481481</v>
      </c>
      <c r="BH8" s="55">
        <f>+BG8/$BG$24*100</f>
        <v>95.975308641975303</v>
      </c>
      <c r="BI8" s="56" t="str">
        <f t="shared" si="0"/>
        <v>Oliver Twist</v>
      </c>
      <c r="BJ8" s="37"/>
      <c r="BK8" s="15"/>
      <c r="BL8" s="15"/>
    </row>
    <row r="9" spans="1:64" s="47" customFormat="1" ht="12.75" customHeight="1" x14ac:dyDescent="0.2">
      <c r="A9" s="15"/>
      <c r="B9" s="15" t="s">
        <v>19</v>
      </c>
      <c r="C9" s="37">
        <v>1</v>
      </c>
      <c r="D9" s="38"/>
      <c r="E9" s="37">
        <v>10</v>
      </c>
      <c r="F9" s="37">
        <v>10</v>
      </c>
      <c r="G9" s="37">
        <v>8</v>
      </c>
      <c r="H9" s="39">
        <v>10</v>
      </c>
      <c r="I9" s="37">
        <v>10</v>
      </c>
      <c r="J9" s="15">
        <v>10</v>
      </c>
      <c r="K9" s="22">
        <v>10</v>
      </c>
      <c r="L9" s="15">
        <v>10</v>
      </c>
      <c r="M9" s="15">
        <v>10</v>
      </c>
      <c r="N9" s="15">
        <v>10</v>
      </c>
      <c r="O9" s="15">
        <v>10</v>
      </c>
      <c r="P9" s="15"/>
      <c r="Q9" s="15">
        <v>9</v>
      </c>
      <c r="R9" s="15">
        <v>10</v>
      </c>
      <c r="S9" s="15">
        <v>10</v>
      </c>
      <c r="T9" s="15">
        <v>10</v>
      </c>
      <c r="U9" s="15">
        <v>10</v>
      </c>
      <c r="V9" s="15">
        <v>10</v>
      </c>
      <c r="W9" s="15">
        <v>10</v>
      </c>
      <c r="X9" s="15">
        <v>10</v>
      </c>
      <c r="Y9" s="15">
        <v>10</v>
      </c>
      <c r="Z9" s="48">
        <v>10</v>
      </c>
      <c r="AA9" s="48">
        <v>10</v>
      </c>
      <c r="AB9" s="48">
        <v>10</v>
      </c>
      <c r="AC9" s="48">
        <v>10</v>
      </c>
      <c r="AD9" s="48">
        <v>10</v>
      </c>
      <c r="AE9" s="15">
        <v>10</v>
      </c>
      <c r="AF9" s="40">
        <f>SUM(E9:AE9)/SUM($E$24:$AE$24)*100</f>
        <v>95.18518518518519</v>
      </c>
      <c r="AG9" s="49">
        <v>10</v>
      </c>
      <c r="AH9" s="50">
        <v>10</v>
      </c>
      <c r="AI9" s="50">
        <v>10</v>
      </c>
      <c r="AJ9" s="50">
        <v>10</v>
      </c>
      <c r="AK9" s="50">
        <v>10</v>
      </c>
      <c r="AL9" s="50">
        <v>10</v>
      </c>
      <c r="AM9" s="50">
        <v>39</v>
      </c>
      <c r="AN9" s="43">
        <f>+SUM(AG9:AM9)</f>
        <v>99</v>
      </c>
      <c r="AO9" s="51">
        <v>10</v>
      </c>
      <c r="AP9" s="15">
        <v>10</v>
      </c>
      <c r="AQ9" s="15">
        <v>10</v>
      </c>
      <c r="AR9" s="15">
        <v>10</v>
      </c>
      <c r="AS9" s="15">
        <v>27</v>
      </c>
      <c r="AT9" s="15"/>
      <c r="AU9" s="15"/>
      <c r="AV9" s="15">
        <v>25</v>
      </c>
      <c r="AW9" s="45">
        <f>+SUM(AO9:AV9)</f>
        <v>92</v>
      </c>
      <c r="AX9" s="50">
        <v>10</v>
      </c>
      <c r="AY9" s="15">
        <v>10</v>
      </c>
      <c r="AZ9" s="15">
        <v>10</v>
      </c>
      <c r="BA9" s="15">
        <v>10</v>
      </c>
      <c r="BB9" s="15">
        <v>10</v>
      </c>
      <c r="BC9" s="15"/>
      <c r="BD9" s="15"/>
      <c r="BE9" s="34">
        <f>+SUM(AX9:BD9)</f>
        <v>50</v>
      </c>
      <c r="BF9" s="35"/>
      <c r="BG9" s="55">
        <f>+(AF9*2+AN9+AW9+BE9+BF9)/6</f>
        <v>71.895061728395063</v>
      </c>
      <c r="BH9" s="55">
        <f>+BG9/$BG$24*100</f>
        <v>95.860082304526756</v>
      </c>
      <c r="BI9" s="56" t="str">
        <f t="shared" si="0"/>
        <v>Bob</v>
      </c>
      <c r="BJ9" s="37"/>
      <c r="BK9" s="15"/>
      <c r="BL9" s="15"/>
    </row>
    <row r="10" spans="1:64" s="47" customFormat="1" ht="12.75" customHeight="1" x14ac:dyDescent="0.2">
      <c r="A10" s="15"/>
      <c r="B10" s="15" t="s">
        <v>15</v>
      </c>
      <c r="C10" s="37">
        <v>1</v>
      </c>
      <c r="D10" s="38"/>
      <c r="E10" s="37">
        <v>10</v>
      </c>
      <c r="F10" s="37">
        <v>8</v>
      </c>
      <c r="G10" s="37">
        <v>10</v>
      </c>
      <c r="H10" s="39">
        <v>10</v>
      </c>
      <c r="I10" s="37">
        <v>10</v>
      </c>
      <c r="J10" s="15">
        <v>10</v>
      </c>
      <c r="K10" s="22">
        <v>10</v>
      </c>
      <c r="L10" s="15">
        <v>10</v>
      </c>
      <c r="M10" s="15">
        <v>7</v>
      </c>
      <c r="N10" s="15">
        <v>10</v>
      </c>
      <c r="O10" s="15">
        <v>10</v>
      </c>
      <c r="P10" s="15"/>
      <c r="Q10" s="15">
        <v>10</v>
      </c>
      <c r="R10" s="15">
        <v>10</v>
      </c>
      <c r="S10" s="15">
        <v>10</v>
      </c>
      <c r="T10" s="15">
        <v>10</v>
      </c>
      <c r="U10" s="15">
        <v>9</v>
      </c>
      <c r="V10" s="15">
        <v>10</v>
      </c>
      <c r="W10" s="15">
        <v>10</v>
      </c>
      <c r="X10" s="15">
        <v>10</v>
      </c>
      <c r="Y10" s="15">
        <v>10</v>
      </c>
      <c r="Z10" s="48">
        <v>8</v>
      </c>
      <c r="AA10" s="48">
        <v>10</v>
      </c>
      <c r="AB10" s="48">
        <v>10</v>
      </c>
      <c r="AC10" s="48">
        <v>10</v>
      </c>
      <c r="AD10" s="48">
        <v>8</v>
      </c>
      <c r="AE10" s="15">
        <v>10</v>
      </c>
      <c r="AF10" s="40">
        <f>SUM(E10:AE10)/SUM($E$24:$AE$24)*100</f>
        <v>92.592592592592595</v>
      </c>
      <c r="AG10" s="49">
        <v>10</v>
      </c>
      <c r="AH10" s="50">
        <v>10</v>
      </c>
      <c r="AI10" s="50">
        <v>10</v>
      </c>
      <c r="AJ10" s="50">
        <v>10</v>
      </c>
      <c r="AK10" s="50">
        <v>7</v>
      </c>
      <c r="AL10" s="50">
        <v>10</v>
      </c>
      <c r="AM10" s="50">
        <v>39</v>
      </c>
      <c r="AN10" s="43">
        <f>+SUM(AG10:AM10)</f>
        <v>96</v>
      </c>
      <c r="AO10" s="51">
        <v>5</v>
      </c>
      <c r="AP10" s="15">
        <v>10</v>
      </c>
      <c r="AQ10" s="15">
        <v>6</v>
      </c>
      <c r="AR10" s="15">
        <v>4</v>
      </c>
      <c r="AS10" s="15">
        <v>30</v>
      </c>
      <c r="AT10" s="15"/>
      <c r="AU10" s="15"/>
      <c r="AV10" s="15">
        <v>25</v>
      </c>
      <c r="AW10" s="45">
        <f>+SUM(AO10:AV10)</f>
        <v>80</v>
      </c>
      <c r="AX10" s="50">
        <v>10</v>
      </c>
      <c r="AY10" s="15">
        <v>10</v>
      </c>
      <c r="AZ10" s="15">
        <v>10</v>
      </c>
      <c r="BA10" s="15">
        <v>10</v>
      </c>
      <c r="BB10" s="15">
        <v>9</v>
      </c>
      <c r="BC10" s="15"/>
      <c r="BD10" s="15"/>
      <c r="BE10" s="34">
        <f>+SUM(AX10:BD10)</f>
        <v>49</v>
      </c>
      <c r="BF10" s="35"/>
      <c r="BG10" s="55">
        <f>+(AF10*2+AN10+AW10+BE10+BF10)/6</f>
        <v>68.364197530864203</v>
      </c>
      <c r="BH10" s="55">
        <f>+BG10/$BG$24*100</f>
        <v>91.152263374485614</v>
      </c>
      <c r="BI10" s="56" t="str">
        <f t="shared" si="0"/>
        <v>Matt Diablo</v>
      </c>
      <c r="BJ10" s="37"/>
      <c r="BK10" s="15"/>
      <c r="BL10" s="15"/>
    </row>
    <row r="11" spans="1:64" s="47" customFormat="1" ht="12.75" customHeight="1" x14ac:dyDescent="0.2">
      <c r="A11" s="15"/>
      <c r="B11" s="15" t="s">
        <v>21</v>
      </c>
      <c r="C11" s="37">
        <v>1</v>
      </c>
      <c r="D11" s="38"/>
      <c r="E11" s="37">
        <v>10</v>
      </c>
      <c r="F11" s="37">
        <v>10</v>
      </c>
      <c r="G11" s="37">
        <v>8</v>
      </c>
      <c r="H11" s="39">
        <v>10</v>
      </c>
      <c r="I11" s="37">
        <v>10</v>
      </c>
      <c r="J11" s="15">
        <v>10</v>
      </c>
      <c r="K11" s="22">
        <v>10</v>
      </c>
      <c r="L11" s="15">
        <v>10</v>
      </c>
      <c r="M11" s="15">
        <v>10</v>
      </c>
      <c r="N11" s="15">
        <v>10</v>
      </c>
      <c r="O11" s="15">
        <v>10</v>
      </c>
      <c r="P11" s="15">
        <v>10</v>
      </c>
      <c r="Q11" s="15">
        <v>10</v>
      </c>
      <c r="R11" s="15">
        <v>10</v>
      </c>
      <c r="S11" s="15">
        <v>8</v>
      </c>
      <c r="T11" s="15">
        <v>10</v>
      </c>
      <c r="U11" s="15">
        <v>3</v>
      </c>
      <c r="V11" s="15">
        <v>5</v>
      </c>
      <c r="W11" s="15">
        <v>10</v>
      </c>
      <c r="X11" s="15">
        <v>10</v>
      </c>
      <c r="Y11" s="15">
        <v>10</v>
      </c>
      <c r="Z11" s="48">
        <v>10</v>
      </c>
      <c r="AA11" s="48">
        <v>10</v>
      </c>
      <c r="AB11" s="48">
        <v>10</v>
      </c>
      <c r="AC11" s="48">
        <v>10</v>
      </c>
      <c r="AD11" s="48">
        <v>7</v>
      </c>
      <c r="AE11" s="15">
        <v>6</v>
      </c>
      <c r="AF11" s="40">
        <f>SUM(E11:AE11)/SUM($E$24:$AE$24)*100</f>
        <v>91.481481481481481</v>
      </c>
      <c r="AG11" s="49">
        <v>10</v>
      </c>
      <c r="AH11" s="50">
        <v>10</v>
      </c>
      <c r="AI11" s="50">
        <v>10</v>
      </c>
      <c r="AJ11" s="50">
        <v>10</v>
      </c>
      <c r="AK11" s="50">
        <v>10</v>
      </c>
      <c r="AL11" s="50">
        <v>10</v>
      </c>
      <c r="AM11" s="50">
        <v>39</v>
      </c>
      <c r="AN11" s="43">
        <f>+SUM(AG11:AM11)</f>
        <v>99</v>
      </c>
      <c r="AO11" s="51">
        <v>5</v>
      </c>
      <c r="AP11" s="15">
        <v>10</v>
      </c>
      <c r="AQ11" s="15">
        <v>9</v>
      </c>
      <c r="AR11" s="15">
        <v>5</v>
      </c>
      <c r="AS11" s="15">
        <v>29</v>
      </c>
      <c r="AT11" s="15"/>
      <c r="AU11" s="15"/>
      <c r="AV11" s="15">
        <v>27</v>
      </c>
      <c r="AW11" s="45">
        <f>+SUM(AO11:AV11)</f>
        <v>85</v>
      </c>
      <c r="AX11" s="50"/>
      <c r="AY11" s="15"/>
      <c r="AZ11" s="15">
        <v>10</v>
      </c>
      <c r="BA11" s="15">
        <v>10</v>
      </c>
      <c r="BB11" s="15">
        <v>10</v>
      </c>
      <c r="BC11" s="15"/>
      <c r="BD11" s="15"/>
      <c r="BE11" s="34">
        <f>+SUM(AX11:BD11)</f>
        <v>30</v>
      </c>
      <c r="BF11" s="35"/>
      <c r="BG11" s="57">
        <f>+(AF11*2+AN11+AW11+BE11+BF11)/6</f>
        <v>66.160493827160494</v>
      </c>
      <c r="BH11" s="57">
        <f>+BG11/$BG$24*100</f>
        <v>88.213991769547334</v>
      </c>
      <c r="BI11" s="58" t="str">
        <f t="shared" si="0"/>
        <v>Peter Parker</v>
      </c>
      <c r="BJ11" s="37"/>
      <c r="BK11" s="15"/>
      <c r="BL11" s="15"/>
    </row>
    <row r="12" spans="1:64" s="47" customFormat="1" ht="12.75" customHeight="1" x14ac:dyDescent="0.2">
      <c r="A12" s="15"/>
      <c r="B12" s="15" t="s">
        <v>14</v>
      </c>
      <c r="C12" s="37">
        <v>1</v>
      </c>
      <c r="D12" s="38"/>
      <c r="E12" s="37">
        <v>4</v>
      </c>
      <c r="F12" s="37">
        <v>10</v>
      </c>
      <c r="G12" s="37">
        <v>7</v>
      </c>
      <c r="H12" s="39">
        <v>10</v>
      </c>
      <c r="I12" s="37">
        <v>6</v>
      </c>
      <c r="J12" s="15">
        <v>10</v>
      </c>
      <c r="K12" s="22">
        <v>9</v>
      </c>
      <c r="L12" s="15">
        <v>6</v>
      </c>
      <c r="M12" s="15">
        <v>7</v>
      </c>
      <c r="N12" s="15">
        <v>4</v>
      </c>
      <c r="O12" s="15">
        <v>10</v>
      </c>
      <c r="P12" s="15">
        <v>7</v>
      </c>
      <c r="Q12" s="15">
        <v>10</v>
      </c>
      <c r="R12" s="15">
        <v>10</v>
      </c>
      <c r="S12" s="15">
        <v>4</v>
      </c>
      <c r="T12" s="15">
        <v>8</v>
      </c>
      <c r="U12" s="15">
        <v>7</v>
      </c>
      <c r="V12" s="15">
        <v>7</v>
      </c>
      <c r="W12" s="15">
        <v>4</v>
      </c>
      <c r="X12" s="15">
        <v>10</v>
      </c>
      <c r="Y12" s="15">
        <v>10</v>
      </c>
      <c r="Z12" s="48">
        <v>10</v>
      </c>
      <c r="AA12" s="48">
        <v>10</v>
      </c>
      <c r="AB12" s="48">
        <v>10</v>
      </c>
      <c r="AC12" s="48">
        <v>7</v>
      </c>
      <c r="AD12" s="48">
        <v>3</v>
      </c>
      <c r="AE12" s="15">
        <v>5</v>
      </c>
      <c r="AF12" s="40">
        <f>SUM(E12:AE12)/SUM($E$24:$AE$24)*100</f>
        <v>75.925925925925924</v>
      </c>
      <c r="AG12" s="49">
        <v>10</v>
      </c>
      <c r="AH12" s="50">
        <v>6</v>
      </c>
      <c r="AI12" s="50">
        <v>3</v>
      </c>
      <c r="AJ12" s="50">
        <v>10</v>
      </c>
      <c r="AK12" s="50">
        <v>2</v>
      </c>
      <c r="AL12" s="50">
        <v>10</v>
      </c>
      <c r="AM12" s="50">
        <v>36</v>
      </c>
      <c r="AN12" s="43">
        <f>+SUM(AG12:AM12)</f>
        <v>77</v>
      </c>
      <c r="AO12" s="51">
        <v>10</v>
      </c>
      <c r="AP12" s="15">
        <v>8</v>
      </c>
      <c r="AQ12" s="15">
        <v>8</v>
      </c>
      <c r="AR12" s="15">
        <v>6</v>
      </c>
      <c r="AS12" s="15">
        <v>28</v>
      </c>
      <c r="AT12" s="15"/>
      <c r="AU12" s="15"/>
      <c r="AV12" s="15">
        <v>22</v>
      </c>
      <c r="AW12" s="45">
        <f>+SUM(AO12:AV12)</f>
        <v>82</v>
      </c>
      <c r="AX12" s="50">
        <v>10</v>
      </c>
      <c r="AY12" s="15">
        <v>10</v>
      </c>
      <c r="AZ12" s="15">
        <v>8</v>
      </c>
      <c r="BA12" s="15">
        <v>10</v>
      </c>
      <c r="BB12" s="15">
        <v>10</v>
      </c>
      <c r="BC12" s="15"/>
      <c r="BD12" s="15"/>
      <c r="BE12" s="34">
        <f>+SUM(AX12:BD12)</f>
        <v>48</v>
      </c>
      <c r="BF12" s="35">
        <v>20</v>
      </c>
      <c r="BG12" s="57">
        <f>+(AF12*2+AN12+AW12+BE12+BF12)/6</f>
        <v>63.141975308641975</v>
      </c>
      <c r="BH12" s="57">
        <f>+BG12/$BG$24*100</f>
        <v>84.189300411522623</v>
      </c>
      <c r="BI12" s="58" t="str">
        <f t="shared" si="0"/>
        <v>Buttercup</v>
      </c>
      <c r="BJ12" s="37"/>
      <c r="BK12" s="15"/>
      <c r="BL12" s="15"/>
    </row>
    <row r="13" spans="1:64" s="47" customFormat="1" ht="12.75" customHeight="1" x14ac:dyDescent="0.2">
      <c r="A13" s="15"/>
      <c r="B13" s="15" t="s">
        <v>17</v>
      </c>
      <c r="C13" s="37">
        <v>1</v>
      </c>
      <c r="D13" s="38"/>
      <c r="E13" s="37">
        <v>10</v>
      </c>
      <c r="F13" s="37">
        <v>10</v>
      </c>
      <c r="G13" s="37">
        <v>10</v>
      </c>
      <c r="H13" s="39">
        <v>5</v>
      </c>
      <c r="I13" s="37">
        <v>10</v>
      </c>
      <c r="J13" s="15">
        <v>10</v>
      </c>
      <c r="K13" s="22">
        <v>9</v>
      </c>
      <c r="L13" s="15">
        <v>10</v>
      </c>
      <c r="M13" s="15">
        <v>7</v>
      </c>
      <c r="N13" s="15">
        <v>10</v>
      </c>
      <c r="O13" s="15">
        <v>10</v>
      </c>
      <c r="P13" s="15">
        <v>10</v>
      </c>
      <c r="Q13" s="15">
        <v>10</v>
      </c>
      <c r="R13" s="15">
        <v>10</v>
      </c>
      <c r="S13" s="15">
        <v>8</v>
      </c>
      <c r="T13" s="15">
        <v>10</v>
      </c>
      <c r="U13" s="15">
        <v>8</v>
      </c>
      <c r="V13" s="15">
        <v>10</v>
      </c>
      <c r="W13" s="15">
        <v>10</v>
      </c>
      <c r="X13" s="15">
        <v>10</v>
      </c>
      <c r="Y13" s="15">
        <v>10</v>
      </c>
      <c r="Z13" s="48">
        <v>10</v>
      </c>
      <c r="AA13" s="48">
        <v>10</v>
      </c>
      <c r="AB13" s="48"/>
      <c r="AC13" s="48"/>
      <c r="AD13" s="48"/>
      <c r="AE13" s="15"/>
      <c r="AF13" s="40">
        <f>SUM(E13:AE13)/SUM($E$24:$AE$24)*100</f>
        <v>80.370370370370367</v>
      </c>
      <c r="AG13" s="49">
        <v>10</v>
      </c>
      <c r="AH13" s="50">
        <v>10</v>
      </c>
      <c r="AI13" s="50">
        <v>10</v>
      </c>
      <c r="AJ13" s="50">
        <v>10</v>
      </c>
      <c r="AK13" s="50">
        <v>10</v>
      </c>
      <c r="AL13" s="50">
        <v>10</v>
      </c>
      <c r="AM13" s="50">
        <v>31</v>
      </c>
      <c r="AN13" s="43">
        <f>+SUM(AG13:AM13)</f>
        <v>91</v>
      </c>
      <c r="AO13" s="51">
        <v>3</v>
      </c>
      <c r="AP13" s="15">
        <v>10</v>
      </c>
      <c r="AQ13" s="15">
        <v>10</v>
      </c>
      <c r="AR13" s="15">
        <v>6</v>
      </c>
      <c r="AS13" s="15">
        <v>28</v>
      </c>
      <c r="AT13" s="15"/>
      <c r="AU13" s="15"/>
      <c r="AV13" s="15">
        <v>28</v>
      </c>
      <c r="AW13" s="45">
        <f>+SUM(AO13:AV13)</f>
        <v>85</v>
      </c>
      <c r="AX13" s="50">
        <v>10</v>
      </c>
      <c r="AY13" s="15">
        <v>9</v>
      </c>
      <c r="AZ13" s="15"/>
      <c r="BA13" s="15"/>
      <c r="BB13" s="15"/>
      <c r="BC13" s="15"/>
      <c r="BD13" s="15"/>
      <c r="BE13" s="34">
        <f>+SUM(AX13:BD13)</f>
        <v>19</v>
      </c>
      <c r="BF13" s="35">
        <v>20</v>
      </c>
      <c r="BG13" s="57">
        <f>+(AF13*2+AN13+AW13+BE13+BF13)/6</f>
        <v>62.623456790123463</v>
      </c>
      <c r="BH13" s="57">
        <f>+BG13/$BG$24*100</f>
        <v>83.497942386831284</v>
      </c>
      <c r="BI13" s="58" t="str">
        <f t="shared" si="0"/>
        <v>BATMAN</v>
      </c>
      <c r="BJ13" s="37"/>
      <c r="BK13" s="15"/>
      <c r="BL13" s="15"/>
    </row>
    <row r="14" spans="1:64" s="47" customFormat="1" ht="12.75" customHeight="1" x14ac:dyDescent="0.2">
      <c r="A14" s="15"/>
      <c r="B14" s="15" t="s">
        <v>24</v>
      </c>
      <c r="C14" s="37">
        <v>1</v>
      </c>
      <c r="D14" s="38"/>
      <c r="E14" s="37">
        <v>3</v>
      </c>
      <c r="F14" s="37">
        <v>10</v>
      </c>
      <c r="G14" s="37">
        <v>10</v>
      </c>
      <c r="H14" s="39">
        <v>10</v>
      </c>
      <c r="I14" s="37">
        <v>5</v>
      </c>
      <c r="J14" s="15">
        <v>10</v>
      </c>
      <c r="K14" s="22">
        <v>9</v>
      </c>
      <c r="L14" s="15">
        <v>10</v>
      </c>
      <c r="M14" s="15">
        <v>9</v>
      </c>
      <c r="N14" s="15">
        <v>10</v>
      </c>
      <c r="O14" s="15">
        <v>10</v>
      </c>
      <c r="P14" s="15">
        <v>10</v>
      </c>
      <c r="Q14" s="15">
        <v>10</v>
      </c>
      <c r="R14" s="15">
        <v>10</v>
      </c>
      <c r="S14" s="15">
        <v>9</v>
      </c>
      <c r="T14" s="15">
        <v>9</v>
      </c>
      <c r="U14" s="15">
        <v>9</v>
      </c>
      <c r="V14" s="15">
        <v>10</v>
      </c>
      <c r="W14" s="15">
        <v>10</v>
      </c>
      <c r="X14" s="15">
        <v>10</v>
      </c>
      <c r="Y14" s="15">
        <v>5</v>
      </c>
      <c r="Z14" s="48">
        <v>10</v>
      </c>
      <c r="AA14" s="48">
        <v>10</v>
      </c>
      <c r="AB14" s="48">
        <v>10</v>
      </c>
      <c r="AC14" s="48">
        <v>10</v>
      </c>
      <c r="AD14" s="48">
        <v>9</v>
      </c>
      <c r="AE14" s="15">
        <v>4</v>
      </c>
      <c r="AF14" s="40">
        <f>SUM(E14:AE14)/SUM($E$24:$AE$24)*100</f>
        <v>89.259259259259267</v>
      </c>
      <c r="AG14" s="49">
        <v>7</v>
      </c>
      <c r="AH14" s="50">
        <v>10</v>
      </c>
      <c r="AI14" s="50">
        <v>8</v>
      </c>
      <c r="AJ14" s="50">
        <v>10</v>
      </c>
      <c r="AK14" s="50">
        <v>10</v>
      </c>
      <c r="AL14" s="50">
        <v>9</v>
      </c>
      <c r="AM14" s="50">
        <v>24</v>
      </c>
      <c r="AN14" s="43">
        <f>+SUM(AG14:AM14)</f>
        <v>78</v>
      </c>
      <c r="AO14" s="51">
        <v>6</v>
      </c>
      <c r="AP14" s="15">
        <v>10</v>
      </c>
      <c r="AQ14" s="15">
        <v>4</v>
      </c>
      <c r="AR14" s="15">
        <v>10</v>
      </c>
      <c r="AS14" s="15">
        <v>25</v>
      </c>
      <c r="AT14" s="15"/>
      <c r="AU14" s="15"/>
      <c r="AV14" s="15">
        <v>7</v>
      </c>
      <c r="AW14" s="45">
        <f>+SUM(AO14:AV14)</f>
        <v>62</v>
      </c>
      <c r="AX14" s="50">
        <v>10</v>
      </c>
      <c r="AY14" s="15">
        <v>8</v>
      </c>
      <c r="AZ14" s="15">
        <v>10</v>
      </c>
      <c r="BA14" s="15">
        <v>9</v>
      </c>
      <c r="BB14" s="15"/>
      <c r="BC14" s="15"/>
      <c r="BD14" s="15"/>
      <c r="BE14" s="34">
        <f>+SUM(AX14:BD14)</f>
        <v>37</v>
      </c>
      <c r="BF14" s="35">
        <v>20</v>
      </c>
      <c r="BG14" s="57">
        <f>+(AF14*2+AN14+AW14+BE14+BF14)/6</f>
        <v>62.586419753086425</v>
      </c>
      <c r="BH14" s="57">
        <f>+BG14/$BG$24*100</f>
        <v>83.44855967078189</v>
      </c>
      <c r="BI14" s="58" t="str">
        <f t="shared" si="0"/>
        <v>Blues Clues</v>
      </c>
      <c r="BJ14" s="37"/>
      <c r="BK14" s="15"/>
      <c r="BL14" s="15"/>
    </row>
    <row r="15" spans="1:64" s="47" customFormat="1" ht="12.75" customHeight="1" x14ac:dyDescent="0.2">
      <c r="A15" s="15"/>
      <c r="B15" s="15" t="s">
        <v>28</v>
      </c>
      <c r="C15" s="37">
        <v>1</v>
      </c>
      <c r="D15" s="38"/>
      <c r="E15" s="37">
        <v>10</v>
      </c>
      <c r="F15" s="37">
        <v>10</v>
      </c>
      <c r="G15" s="37">
        <v>10</v>
      </c>
      <c r="H15" s="39">
        <v>10</v>
      </c>
      <c r="I15" s="37">
        <v>10</v>
      </c>
      <c r="J15" s="15">
        <v>10</v>
      </c>
      <c r="K15" s="22">
        <v>10</v>
      </c>
      <c r="L15" s="15">
        <v>10</v>
      </c>
      <c r="M15" s="15">
        <v>10</v>
      </c>
      <c r="N15" s="15">
        <v>10</v>
      </c>
      <c r="O15" s="15">
        <v>10</v>
      </c>
      <c r="P15" s="15">
        <v>10</v>
      </c>
      <c r="Q15" s="15">
        <v>10</v>
      </c>
      <c r="R15" s="15">
        <v>10</v>
      </c>
      <c r="S15" s="15">
        <v>9</v>
      </c>
      <c r="T15" s="15">
        <v>10</v>
      </c>
      <c r="U15" s="15">
        <v>10</v>
      </c>
      <c r="V15" s="15">
        <v>10</v>
      </c>
      <c r="W15" s="15">
        <v>10</v>
      </c>
      <c r="X15" s="15">
        <v>10</v>
      </c>
      <c r="Y15" s="15">
        <v>0</v>
      </c>
      <c r="Z15" s="48">
        <v>10</v>
      </c>
      <c r="AA15" s="48">
        <v>10</v>
      </c>
      <c r="AB15" s="48"/>
      <c r="AC15" s="48"/>
      <c r="AD15" s="48"/>
      <c r="AE15" s="15"/>
      <c r="AF15" s="40">
        <f>SUM(E15:AE15)/SUM($E$24:$AE$24)*100</f>
        <v>81.111111111111114</v>
      </c>
      <c r="AG15" s="49">
        <v>8</v>
      </c>
      <c r="AH15" s="50">
        <v>10</v>
      </c>
      <c r="AI15" s="50">
        <v>10</v>
      </c>
      <c r="AJ15" s="50">
        <v>10</v>
      </c>
      <c r="AK15" s="50">
        <v>10</v>
      </c>
      <c r="AL15" s="50">
        <v>10</v>
      </c>
      <c r="AM15" s="50">
        <v>31</v>
      </c>
      <c r="AN15" s="43">
        <f>+SUM(AG15:AM15)</f>
        <v>89</v>
      </c>
      <c r="AO15" s="51">
        <v>7</v>
      </c>
      <c r="AP15" s="15">
        <v>10</v>
      </c>
      <c r="AQ15" s="15">
        <v>10</v>
      </c>
      <c r="AR15" s="15">
        <v>10</v>
      </c>
      <c r="AS15" s="15">
        <v>28</v>
      </c>
      <c r="AT15" s="15"/>
      <c r="AU15" s="15"/>
      <c r="AV15" s="15">
        <v>12</v>
      </c>
      <c r="AW15" s="45">
        <f>+SUM(AO15:AV15)</f>
        <v>77</v>
      </c>
      <c r="AX15" s="50">
        <v>10</v>
      </c>
      <c r="AY15" s="15">
        <v>3</v>
      </c>
      <c r="AZ15" s="15"/>
      <c r="BA15" s="15"/>
      <c r="BB15" s="15"/>
      <c r="BC15" s="15"/>
      <c r="BD15" s="15"/>
      <c r="BE15" s="34">
        <f>+SUM(AX15:BD15)</f>
        <v>13</v>
      </c>
      <c r="BF15" s="35">
        <v>20</v>
      </c>
      <c r="BG15" s="57">
        <f>+(AF15*2+AN15+AW15+BE15+BF15)/6</f>
        <v>60.203703703703702</v>
      </c>
      <c r="BH15" s="57">
        <f>+BG15/$BG$24*100</f>
        <v>80.271604938271608</v>
      </c>
      <c r="BI15" s="58" t="str">
        <f t="shared" si="0"/>
        <v>Agent Pi</v>
      </c>
      <c r="BJ15" s="37"/>
      <c r="BK15" s="15"/>
      <c r="BL15" s="15"/>
    </row>
    <row r="16" spans="1:64" s="47" customFormat="1" ht="12.75" customHeight="1" x14ac:dyDescent="0.2">
      <c r="A16" s="15"/>
      <c r="B16" s="15" t="s">
        <v>16</v>
      </c>
      <c r="C16" s="37">
        <v>1</v>
      </c>
      <c r="D16" s="38"/>
      <c r="E16" s="37">
        <v>10</v>
      </c>
      <c r="F16" s="37">
        <v>10</v>
      </c>
      <c r="G16" s="37">
        <v>8</v>
      </c>
      <c r="H16" s="39">
        <v>9</v>
      </c>
      <c r="I16" s="37">
        <v>10</v>
      </c>
      <c r="J16" s="15">
        <v>10</v>
      </c>
      <c r="K16" s="22">
        <v>10</v>
      </c>
      <c r="L16" s="15">
        <v>10</v>
      </c>
      <c r="M16" s="15">
        <v>10</v>
      </c>
      <c r="N16" s="15">
        <v>10</v>
      </c>
      <c r="O16" s="15">
        <v>10</v>
      </c>
      <c r="P16" s="15">
        <v>8</v>
      </c>
      <c r="Q16" s="15">
        <v>10</v>
      </c>
      <c r="R16" s="15">
        <v>10</v>
      </c>
      <c r="S16" s="15">
        <v>5</v>
      </c>
      <c r="T16" s="15">
        <v>10</v>
      </c>
      <c r="U16" s="15">
        <v>6</v>
      </c>
      <c r="V16" s="15">
        <v>10</v>
      </c>
      <c r="W16" s="15">
        <v>10</v>
      </c>
      <c r="X16" s="15"/>
      <c r="Y16" s="15"/>
      <c r="Z16" s="48"/>
      <c r="AA16" s="48">
        <v>10</v>
      </c>
      <c r="AB16" s="48">
        <v>10</v>
      </c>
      <c r="AC16" s="48">
        <v>10</v>
      </c>
      <c r="AD16" s="48"/>
      <c r="AE16" s="15"/>
      <c r="AF16" s="40">
        <f>SUM(E16:AE16)/SUM($E$24:$AE$24)*100</f>
        <v>76.296296296296291</v>
      </c>
      <c r="AG16" s="49">
        <v>10</v>
      </c>
      <c r="AH16" s="50">
        <v>5</v>
      </c>
      <c r="AI16" s="50">
        <v>1</v>
      </c>
      <c r="AJ16" s="50">
        <v>10</v>
      </c>
      <c r="AK16" s="50">
        <v>5</v>
      </c>
      <c r="AL16" s="50">
        <v>10</v>
      </c>
      <c r="AM16" s="50">
        <v>28</v>
      </c>
      <c r="AN16" s="43">
        <f>+SUM(AG16:AM16)</f>
        <v>69</v>
      </c>
      <c r="AO16" s="51">
        <v>7</v>
      </c>
      <c r="AP16" s="15">
        <v>10</v>
      </c>
      <c r="AQ16" s="15">
        <v>2</v>
      </c>
      <c r="AR16" s="15">
        <v>5</v>
      </c>
      <c r="AS16" s="15">
        <v>28</v>
      </c>
      <c r="AT16" s="15"/>
      <c r="AU16" s="15"/>
      <c r="AV16" s="15">
        <v>21</v>
      </c>
      <c r="AW16" s="45">
        <f>+SUM(AO16:AV16)</f>
        <v>73</v>
      </c>
      <c r="AX16" s="50">
        <v>10</v>
      </c>
      <c r="AY16" s="15">
        <v>8</v>
      </c>
      <c r="AZ16" s="15">
        <v>8</v>
      </c>
      <c r="BA16" s="15">
        <v>10</v>
      </c>
      <c r="BB16" s="15"/>
      <c r="BC16" s="15"/>
      <c r="BD16" s="15"/>
      <c r="BE16" s="34">
        <f>+SUM(AX16:BD16)</f>
        <v>36</v>
      </c>
      <c r="BF16" s="35">
        <v>20</v>
      </c>
      <c r="BG16" s="61">
        <f>+(AF16*2+AN16+AW16+BE16+BF16)/6</f>
        <v>58.432098765432102</v>
      </c>
      <c r="BH16" s="61">
        <f>+BG16/$BG$24*100</f>
        <v>77.909465020576135</v>
      </c>
      <c r="BI16" s="62" t="str">
        <f t="shared" si="0"/>
        <v>Sassy McGee</v>
      </c>
      <c r="BJ16" s="37"/>
      <c r="BK16" s="15"/>
      <c r="BL16" s="15"/>
    </row>
    <row r="17" spans="1:64" s="47" customFormat="1" ht="12.75" customHeight="1" x14ac:dyDescent="0.2">
      <c r="A17" s="15"/>
      <c r="B17" s="15" t="s">
        <v>22</v>
      </c>
      <c r="C17" s="37">
        <v>1</v>
      </c>
      <c r="D17" s="38"/>
      <c r="E17" s="37">
        <v>10</v>
      </c>
      <c r="F17" s="37">
        <v>10</v>
      </c>
      <c r="G17" s="37">
        <v>10</v>
      </c>
      <c r="H17" s="39">
        <v>10</v>
      </c>
      <c r="I17" s="37">
        <v>10</v>
      </c>
      <c r="J17" s="15">
        <v>10</v>
      </c>
      <c r="K17" s="22">
        <v>9</v>
      </c>
      <c r="L17" s="15">
        <v>10</v>
      </c>
      <c r="M17" s="15">
        <v>7</v>
      </c>
      <c r="N17" s="15">
        <v>10</v>
      </c>
      <c r="O17" s="15">
        <v>10</v>
      </c>
      <c r="P17" s="15">
        <v>10</v>
      </c>
      <c r="Q17" s="15">
        <v>10</v>
      </c>
      <c r="R17" s="15">
        <v>10</v>
      </c>
      <c r="S17" s="15">
        <v>0</v>
      </c>
      <c r="T17" s="15">
        <v>5</v>
      </c>
      <c r="U17" s="15">
        <v>3.5</v>
      </c>
      <c r="V17" s="15">
        <v>4.5</v>
      </c>
      <c r="W17" s="15">
        <v>5</v>
      </c>
      <c r="X17" s="15">
        <v>8</v>
      </c>
      <c r="Y17" s="15">
        <v>10</v>
      </c>
      <c r="Z17" s="48">
        <v>9</v>
      </c>
      <c r="AA17" s="48">
        <v>10</v>
      </c>
      <c r="AB17" s="48"/>
      <c r="AC17" s="48"/>
      <c r="AD17" s="48"/>
      <c r="AE17" s="15"/>
      <c r="AF17" s="40">
        <f>SUM(E17:AE17)/SUM($E$24:$AE$24)*100</f>
        <v>70.740740740740733</v>
      </c>
      <c r="AG17" s="49">
        <v>10</v>
      </c>
      <c r="AH17" s="50">
        <v>10</v>
      </c>
      <c r="AI17" s="50">
        <v>10</v>
      </c>
      <c r="AJ17" s="50">
        <v>10</v>
      </c>
      <c r="AK17" s="50">
        <v>10</v>
      </c>
      <c r="AL17" s="50"/>
      <c r="AM17" s="50">
        <v>27</v>
      </c>
      <c r="AN17" s="43">
        <f>+SUM(AG17:AM17)</f>
        <v>77</v>
      </c>
      <c r="AO17" s="51">
        <v>5</v>
      </c>
      <c r="AP17" s="15">
        <v>5</v>
      </c>
      <c r="AQ17" s="15">
        <v>8</v>
      </c>
      <c r="AR17" s="15">
        <v>10</v>
      </c>
      <c r="AS17" s="15">
        <v>28</v>
      </c>
      <c r="AT17" s="15"/>
      <c r="AU17" s="15"/>
      <c r="AV17" s="15">
        <v>19</v>
      </c>
      <c r="AW17" s="45">
        <f>+SUM(AO17:AV17)</f>
        <v>75</v>
      </c>
      <c r="AX17" s="50">
        <v>10</v>
      </c>
      <c r="AY17" s="15">
        <v>10</v>
      </c>
      <c r="AZ17" s="15"/>
      <c r="BA17" s="15"/>
      <c r="BB17" s="15"/>
      <c r="BC17" s="15"/>
      <c r="BD17" s="15"/>
      <c r="BE17" s="34">
        <f>+SUM(AX17:BD17)</f>
        <v>20</v>
      </c>
      <c r="BF17" s="35"/>
      <c r="BG17" s="59">
        <f>+(AF17*2+AN17+AW17+BE17+BF17)/6</f>
        <v>52.246913580246911</v>
      </c>
      <c r="BH17" s="59">
        <f>+BG17/$BG$24*100</f>
        <v>69.66255144032921</v>
      </c>
      <c r="BI17" s="60" t="str">
        <f t="shared" si="0"/>
        <v>Harold</v>
      </c>
      <c r="BJ17" s="37"/>
      <c r="BK17" s="15"/>
      <c r="BL17" s="15"/>
    </row>
    <row r="18" spans="1:64" s="47" customFormat="1" ht="12.75" customHeight="1" x14ac:dyDescent="0.2">
      <c r="A18" s="15"/>
      <c r="B18" s="15"/>
      <c r="C18" s="37">
        <v>1</v>
      </c>
      <c r="D18" s="38"/>
      <c r="E18" s="37">
        <v>10</v>
      </c>
      <c r="F18" s="37">
        <v>10</v>
      </c>
      <c r="G18" s="37">
        <v>9</v>
      </c>
      <c r="H18" s="39">
        <v>10</v>
      </c>
      <c r="I18" s="37">
        <v>10</v>
      </c>
      <c r="J18" s="15">
        <v>10</v>
      </c>
      <c r="K18" s="22">
        <v>8</v>
      </c>
      <c r="L18" s="15">
        <v>10</v>
      </c>
      <c r="M18" s="15"/>
      <c r="N18" s="15"/>
      <c r="O18" s="15"/>
      <c r="P18" s="15"/>
      <c r="Q18" s="15">
        <v>10</v>
      </c>
      <c r="R18" s="15">
        <v>10</v>
      </c>
      <c r="S18" s="15">
        <v>10</v>
      </c>
      <c r="T18" s="15">
        <v>3</v>
      </c>
      <c r="U18" s="15">
        <v>4</v>
      </c>
      <c r="V18" s="15">
        <v>5</v>
      </c>
      <c r="W18" s="15">
        <v>5</v>
      </c>
      <c r="X18" s="15">
        <v>5</v>
      </c>
      <c r="Y18" s="15">
        <v>4</v>
      </c>
      <c r="Z18" s="48">
        <v>10</v>
      </c>
      <c r="AA18" s="48">
        <v>10</v>
      </c>
      <c r="AB18" s="48">
        <v>10</v>
      </c>
      <c r="AC18" s="48">
        <v>10</v>
      </c>
      <c r="AD18" s="48"/>
      <c r="AE18" s="15"/>
      <c r="AF18" s="40">
        <f>SUM(E18:AE18)/SUM($E$24:$AE$24)*100</f>
        <v>64.074074074074076</v>
      </c>
      <c r="AG18" s="49">
        <v>10</v>
      </c>
      <c r="AH18" s="50">
        <v>5</v>
      </c>
      <c r="AI18" s="50">
        <v>8</v>
      </c>
      <c r="AJ18" s="50">
        <v>10</v>
      </c>
      <c r="AK18" s="50">
        <v>10</v>
      </c>
      <c r="AL18" s="50"/>
      <c r="AM18" s="50">
        <v>32</v>
      </c>
      <c r="AN18" s="43">
        <f>+SUM(AG18:AM18)</f>
        <v>75</v>
      </c>
      <c r="AO18" s="51">
        <v>4</v>
      </c>
      <c r="AP18" s="15">
        <v>3</v>
      </c>
      <c r="AQ18" s="15">
        <v>3</v>
      </c>
      <c r="AR18" s="15">
        <v>3</v>
      </c>
      <c r="AS18" s="15">
        <v>30</v>
      </c>
      <c r="AT18" s="15"/>
      <c r="AU18" s="15"/>
      <c r="AV18" s="15">
        <v>17</v>
      </c>
      <c r="AW18" s="45">
        <f>+SUM(AO18:AV18)</f>
        <v>60</v>
      </c>
      <c r="AX18" s="50">
        <v>8</v>
      </c>
      <c r="AY18" s="15">
        <v>10</v>
      </c>
      <c r="AZ18" s="15">
        <v>10</v>
      </c>
      <c r="BA18" s="15">
        <v>10</v>
      </c>
      <c r="BB18" s="15">
        <v>10</v>
      </c>
      <c r="BC18" s="15"/>
      <c r="BD18" s="15"/>
      <c r="BE18" s="34">
        <f>+SUM(AX18:BD18)</f>
        <v>48</v>
      </c>
      <c r="BF18" s="35"/>
      <c r="BG18" s="59">
        <f>+(AF18*2+AN18+AW18+BE18+BF18)/6</f>
        <v>51.858024691358025</v>
      </c>
      <c r="BH18" s="59">
        <f>+BG18/$BG$24*100</f>
        <v>69.144032921810705</v>
      </c>
      <c r="BI18" s="60"/>
      <c r="BJ18" s="37"/>
      <c r="BK18" s="15"/>
      <c r="BL18" s="15"/>
    </row>
    <row r="19" spans="1:64" s="47" customFormat="1" ht="12.75" customHeight="1" x14ac:dyDescent="0.2">
      <c r="A19" s="15"/>
      <c r="B19" s="15" t="s">
        <v>25</v>
      </c>
      <c r="C19" s="37">
        <v>1</v>
      </c>
      <c r="D19" s="38"/>
      <c r="E19" s="37">
        <v>10</v>
      </c>
      <c r="F19" s="37">
        <v>10</v>
      </c>
      <c r="G19" s="37">
        <v>10</v>
      </c>
      <c r="H19" s="39">
        <v>10</v>
      </c>
      <c r="I19" s="37">
        <v>10</v>
      </c>
      <c r="J19" s="15">
        <v>10</v>
      </c>
      <c r="K19" s="22">
        <v>10</v>
      </c>
      <c r="L19" s="15">
        <v>10</v>
      </c>
      <c r="M19" s="15">
        <v>8</v>
      </c>
      <c r="N19" s="15">
        <v>10</v>
      </c>
      <c r="O19" s="15">
        <v>10</v>
      </c>
      <c r="P19" s="15">
        <v>7</v>
      </c>
      <c r="Q19" s="15">
        <v>10</v>
      </c>
      <c r="R19" s="15">
        <v>10</v>
      </c>
      <c r="S19" s="15">
        <v>5</v>
      </c>
      <c r="T19" s="15"/>
      <c r="U19" s="15"/>
      <c r="V19" s="15"/>
      <c r="W19" s="15"/>
      <c r="X19" s="15">
        <v>10</v>
      </c>
      <c r="Y19" s="15"/>
      <c r="Z19" s="48"/>
      <c r="AA19" s="48"/>
      <c r="AB19" s="48"/>
      <c r="AC19" s="48"/>
      <c r="AD19" s="48"/>
      <c r="AE19" s="15"/>
      <c r="AF19" s="40">
        <f>SUM(E19:AE19)/SUM($E$24:$AE$24)*100</f>
        <v>55.555555555555557</v>
      </c>
      <c r="AG19" s="49">
        <v>10</v>
      </c>
      <c r="AH19" s="50">
        <v>10</v>
      </c>
      <c r="AI19" s="50">
        <v>10</v>
      </c>
      <c r="AJ19" s="50">
        <v>10</v>
      </c>
      <c r="AK19" s="50">
        <v>10</v>
      </c>
      <c r="AL19" s="50">
        <v>10</v>
      </c>
      <c r="AM19" s="50">
        <v>38</v>
      </c>
      <c r="AN19" s="43">
        <f>+SUM(AG19:AM19)</f>
        <v>98</v>
      </c>
      <c r="AO19" s="51"/>
      <c r="AP19" s="15"/>
      <c r="AQ19" s="15"/>
      <c r="AR19" s="15"/>
      <c r="AS19" s="15">
        <v>25</v>
      </c>
      <c r="AT19" s="15"/>
      <c r="AU19" s="15"/>
      <c r="AV19" s="15">
        <v>16</v>
      </c>
      <c r="AW19" s="45">
        <f>+SUM(AO19:AV19)</f>
        <v>41</v>
      </c>
      <c r="AX19" s="50"/>
      <c r="AY19" s="15"/>
      <c r="AZ19" s="15"/>
      <c r="BA19" s="15"/>
      <c r="BB19" s="15"/>
      <c r="BC19" s="15"/>
      <c r="BD19" s="15"/>
      <c r="BE19" s="34">
        <f>+SUM(AX19:BD19)</f>
        <v>0</v>
      </c>
      <c r="BF19" s="35"/>
      <c r="BG19" s="53">
        <f>+(AF19*2+AN19+AW19+BE19+BF19)/6</f>
        <v>41.685185185185183</v>
      </c>
      <c r="BH19" s="53">
        <f>+BG19/$BG$24*100</f>
        <v>55.580246913580247</v>
      </c>
      <c r="BI19" s="54" t="str">
        <f t="shared" si="0"/>
        <v>OBBZIBER</v>
      </c>
      <c r="BJ19" s="37"/>
      <c r="BK19" s="15"/>
      <c r="BL19" s="15"/>
    </row>
    <row r="20" spans="1:64" s="47" customFormat="1" ht="12.75" customHeight="1" x14ac:dyDescent="0.2">
      <c r="A20" s="15"/>
      <c r="B20" s="52" t="s">
        <v>11</v>
      </c>
      <c r="C20" s="37">
        <v>1</v>
      </c>
      <c r="D20" s="38"/>
      <c r="E20" s="37">
        <v>10</v>
      </c>
      <c r="F20" s="37">
        <v>10</v>
      </c>
      <c r="G20" s="37">
        <v>10</v>
      </c>
      <c r="H20" s="39">
        <v>9</v>
      </c>
      <c r="I20" s="37">
        <v>10</v>
      </c>
      <c r="J20" s="15">
        <v>10</v>
      </c>
      <c r="K20" s="22">
        <v>10</v>
      </c>
      <c r="L20" s="15">
        <v>10</v>
      </c>
      <c r="M20" s="15">
        <v>3</v>
      </c>
      <c r="N20" s="15">
        <v>8</v>
      </c>
      <c r="O20" s="15">
        <v>10</v>
      </c>
      <c r="P20" s="15"/>
      <c r="Q20" s="15">
        <v>10</v>
      </c>
      <c r="R20" s="15">
        <v>10</v>
      </c>
      <c r="S20" s="15"/>
      <c r="T20" s="15"/>
      <c r="U20" s="15"/>
      <c r="V20" s="15"/>
      <c r="W20" s="15"/>
      <c r="X20" s="15"/>
      <c r="Y20" s="15"/>
      <c r="Z20" s="48"/>
      <c r="AA20" s="48"/>
      <c r="AB20" s="48"/>
      <c r="AC20" s="48"/>
      <c r="AD20" s="48"/>
      <c r="AE20" s="15"/>
      <c r="AF20" s="40">
        <f>SUM(E20:AE20)/SUM($E$24:$AE$24)*100</f>
        <v>44.444444444444443</v>
      </c>
      <c r="AG20" s="49">
        <v>4</v>
      </c>
      <c r="AH20" s="50">
        <v>10</v>
      </c>
      <c r="AI20" s="50">
        <v>5</v>
      </c>
      <c r="AJ20" s="50">
        <v>10</v>
      </c>
      <c r="AK20" s="50">
        <v>6</v>
      </c>
      <c r="AL20" s="50"/>
      <c r="AM20" s="50">
        <v>35</v>
      </c>
      <c r="AN20" s="43">
        <f>+SUM(AG20:AM20)</f>
        <v>70</v>
      </c>
      <c r="AO20" s="51"/>
      <c r="AP20" s="15"/>
      <c r="AQ20" s="15"/>
      <c r="AR20" s="15"/>
      <c r="AS20" s="15"/>
      <c r="AT20" s="15"/>
      <c r="AU20" s="15"/>
      <c r="AV20" s="15">
        <v>25</v>
      </c>
      <c r="AW20" s="45">
        <f>+SUM(AO20:AV20)</f>
        <v>25</v>
      </c>
      <c r="AX20" s="50"/>
      <c r="AY20" s="15"/>
      <c r="AZ20" s="15"/>
      <c r="BA20" s="15"/>
      <c r="BB20" s="15"/>
      <c r="BC20" s="15"/>
      <c r="BD20" s="15"/>
      <c r="BE20" s="34">
        <f>+SUM(AX20:BD20)</f>
        <v>0</v>
      </c>
      <c r="BF20" s="35"/>
      <c r="BG20" s="53">
        <f>+(AF20*2+AN20+AW20+BE20+BF20)/6</f>
        <v>30.648148148148149</v>
      </c>
      <c r="BH20" s="53">
        <f>+BG20/$BG$24*100</f>
        <v>40.864197530864196</v>
      </c>
      <c r="BI20" s="54" t="str">
        <f t="shared" si="0"/>
        <v>#88</v>
      </c>
      <c r="BJ20" s="37"/>
      <c r="BK20" s="15"/>
      <c r="BL20" s="15"/>
    </row>
    <row r="21" spans="1:64" s="47" customFormat="1" ht="12.75" customHeight="1" x14ac:dyDescent="0.2">
      <c r="A21" s="15"/>
      <c r="B21" s="15"/>
      <c r="C21" s="37"/>
      <c r="D21" s="38"/>
      <c r="E21" s="37"/>
      <c r="F21" s="37"/>
      <c r="G21" s="37"/>
      <c r="H21" s="39"/>
      <c r="I21" s="37"/>
      <c r="J21" s="15"/>
      <c r="K21" s="22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48"/>
      <c r="AA21" s="48"/>
      <c r="AB21" s="48"/>
      <c r="AC21" s="48"/>
      <c r="AD21" s="48"/>
      <c r="AE21" s="15"/>
      <c r="AF21" s="40"/>
      <c r="AG21" s="49"/>
      <c r="AH21" s="50"/>
      <c r="AI21" s="50"/>
      <c r="AJ21" s="50"/>
      <c r="AK21" s="50"/>
      <c r="AL21" s="50"/>
      <c r="AM21" s="50"/>
      <c r="AN21" s="43"/>
      <c r="AO21" s="51"/>
      <c r="AP21" s="15"/>
      <c r="AQ21" s="15"/>
      <c r="AR21" s="15"/>
      <c r="AS21" s="15"/>
      <c r="AT21" s="15"/>
      <c r="AU21" s="15"/>
      <c r="AV21" s="15"/>
      <c r="AW21" s="45"/>
      <c r="AX21" s="50"/>
      <c r="AY21" s="15"/>
      <c r="AZ21" s="15"/>
      <c r="BA21" s="15"/>
      <c r="BB21" s="15"/>
      <c r="BC21" s="15"/>
      <c r="BD21" s="15"/>
      <c r="BE21" s="34"/>
      <c r="BF21" s="35"/>
      <c r="BG21" s="22"/>
      <c r="BH21" s="22"/>
      <c r="BI21" s="46"/>
      <c r="BJ21" s="37"/>
      <c r="BK21" s="15"/>
      <c r="BL21" s="15"/>
    </row>
    <row r="22" spans="1:64" ht="12.75" customHeight="1" x14ac:dyDescent="0.2">
      <c r="B22" s="25"/>
      <c r="C22" s="2"/>
      <c r="D22" s="2"/>
      <c r="E22" s="3"/>
      <c r="F22" s="1"/>
      <c r="G22" s="1"/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4"/>
      <c r="AA22" s="14"/>
      <c r="AB22" s="14"/>
      <c r="AC22" s="14"/>
      <c r="AD22" s="14"/>
      <c r="AE22" s="1"/>
      <c r="AF22" s="10">
        <f>SUM(E22:AE22)/SUM($E$24:$AE$24)*100</f>
        <v>0</v>
      </c>
      <c r="AG22" s="12"/>
      <c r="AH22" s="21"/>
      <c r="AI22" s="21"/>
      <c r="AJ22" s="21"/>
      <c r="AK22" s="21"/>
      <c r="AL22" s="21"/>
      <c r="AM22" s="21"/>
      <c r="AN22" s="2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7"/>
      <c r="BG22" s="22">
        <f t="shared" ref="BG22:BG24" si="1">+(AF22*2+AN22+AW22+BE22+BF22)/6</f>
        <v>0</v>
      </c>
      <c r="BH22" s="7">
        <f>+BG22/$BG$24*100</f>
        <v>0</v>
      </c>
      <c r="BI22" s="1"/>
      <c r="BJ22" s="1"/>
      <c r="BK22" s="1"/>
      <c r="BL22" s="1"/>
    </row>
    <row r="23" spans="1:64" ht="12.75" customHeight="1" x14ac:dyDescent="0.2">
      <c r="B23" s="2"/>
      <c r="C23" s="2"/>
      <c r="D23" s="2"/>
      <c r="E23" s="3"/>
      <c r="F23" s="1"/>
      <c r="G23" s="1"/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4"/>
      <c r="AA23" s="14"/>
      <c r="AB23" s="14"/>
      <c r="AC23" s="14"/>
      <c r="AD23" s="14"/>
      <c r="AE23" s="1"/>
      <c r="AF23" s="10">
        <f>SUM(E23:AE23)/SUM($E$24:$AE$24)*100</f>
        <v>0</v>
      </c>
      <c r="AG23" s="12"/>
      <c r="AH23" s="21"/>
      <c r="AI23" s="21"/>
      <c r="AJ23" s="21"/>
      <c r="AK23" s="21"/>
      <c r="AL23" s="21"/>
      <c r="AM23" s="21"/>
      <c r="AN23" s="2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7"/>
      <c r="BG23" s="22">
        <f t="shared" si="1"/>
        <v>0</v>
      </c>
      <c r="BH23" s="7">
        <f>+BG23/$BG$24*100</f>
        <v>0</v>
      </c>
      <c r="BI23" s="1"/>
      <c r="BJ23" s="1"/>
      <c r="BK23" s="1"/>
      <c r="BL23" s="1"/>
    </row>
    <row r="24" spans="1:64" x14ac:dyDescent="0.2">
      <c r="E24" s="4">
        <v>10</v>
      </c>
      <c r="F24">
        <v>10</v>
      </c>
      <c r="G24">
        <v>10</v>
      </c>
      <c r="H24">
        <v>10</v>
      </c>
      <c r="I24">
        <v>10</v>
      </c>
      <c r="J24">
        <v>10</v>
      </c>
      <c r="K24">
        <v>10</v>
      </c>
      <c r="L24" s="6">
        <v>10</v>
      </c>
      <c r="M24" s="6">
        <v>10</v>
      </c>
      <c r="N24" s="6">
        <v>10</v>
      </c>
      <c r="O24" s="6">
        <v>10</v>
      </c>
      <c r="P24" s="5">
        <v>10</v>
      </c>
      <c r="Q24" s="6">
        <v>10</v>
      </c>
      <c r="R24" s="6">
        <v>10</v>
      </c>
      <c r="S24" s="6">
        <v>10</v>
      </c>
      <c r="T24" s="6">
        <v>10</v>
      </c>
      <c r="U24" s="6">
        <v>10</v>
      </c>
      <c r="V24" s="6">
        <v>10</v>
      </c>
      <c r="W24" s="6">
        <v>10</v>
      </c>
      <c r="X24" s="6">
        <v>10</v>
      </c>
      <c r="Y24" s="6">
        <v>10</v>
      </c>
      <c r="Z24" s="6">
        <v>10</v>
      </c>
      <c r="AA24" s="6">
        <v>10</v>
      </c>
      <c r="AB24" s="6">
        <v>10</v>
      </c>
      <c r="AC24" s="6">
        <v>10</v>
      </c>
      <c r="AD24" s="6">
        <v>10</v>
      </c>
      <c r="AE24" s="15">
        <v>10</v>
      </c>
      <c r="AF24" s="10">
        <f>SUM(E24:AE24)/SUM($E$24:$AE$24)*100</f>
        <v>100</v>
      </c>
      <c r="AG24" s="13">
        <v>10</v>
      </c>
      <c r="AH24" s="6">
        <v>10</v>
      </c>
      <c r="AI24" s="6">
        <v>10</v>
      </c>
      <c r="AJ24" s="6">
        <v>10</v>
      </c>
      <c r="AK24" s="6">
        <v>10</v>
      </c>
      <c r="AL24" s="6">
        <v>10</v>
      </c>
      <c r="AM24" s="6">
        <v>40</v>
      </c>
      <c r="AN24" s="6">
        <f>+SUM(AG24:AM24)</f>
        <v>100</v>
      </c>
      <c r="AO24">
        <v>10</v>
      </c>
      <c r="AP24">
        <v>10</v>
      </c>
      <c r="AQ24">
        <v>10</v>
      </c>
      <c r="AR24">
        <v>10</v>
      </c>
      <c r="AS24">
        <v>30</v>
      </c>
      <c r="AV24">
        <v>30</v>
      </c>
      <c r="AW24">
        <f>+SUM(AO24:AV24)</f>
        <v>100</v>
      </c>
      <c r="AX24">
        <v>10</v>
      </c>
      <c r="AY24">
        <v>10</v>
      </c>
      <c r="AZ24">
        <v>10</v>
      </c>
      <c r="BA24">
        <v>10</v>
      </c>
      <c r="BB24">
        <v>10</v>
      </c>
      <c r="BE24">
        <f>+SUM(AX24:BD24)</f>
        <v>50</v>
      </c>
      <c r="BG24" s="22">
        <f t="shared" si="1"/>
        <v>75</v>
      </c>
    </row>
    <row r="27" spans="1:64" x14ac:dyDescent="0.2">
      <c r="A27" s="23"/>
      <c r="B27" s="23"/>
      <c r="C27" s="23"/>
      <c r="D27" s="23"/>
      <c r="E27" s="23"/>
      <c r="F27" s="23"/>
      <c r="G27" s="24"/>
      <c r="H27" s="23"/>
    </row>
    <row r="28" spans="1:64" x14ac:dyDescent="0.2">
      <c r="A28" s="23"/>
      <c r="B28" s="23"/>
      <c r="C28" s="23"/>
      <c r="D28" s="23"/>
      <c r="E28" s="23"/>
      <c r="F28" s="23"/>
      <c r="G28" s="24"/>
      <c r="H28" s="23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</row>
    <row r="29" spans="1:64" x14ac:dyDescent="0.2">
      <c r="A29" s="23"/>
      <c r="B29" s="23"/>
      <c r="C29" s="23"/>
      <c r="D29" s="23"/>
      <c r="E29" s="23"/>
      <c r="F29" s="23"/>
      <c r="G29" s="24"/>
      <c r="H29" s="23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</row>
    <row r="30" spans="1:64" x14ac:dyDescent="0.2">
      <c r="A30" s="23"/>
      <c r="B30" s="23"/>
      <c r="C30" s="23"/>
      <c r="D30" s="23"/>
      <c r="E30" s="23"/>
      <c r="F30" s="23"/>
      <c r="G30" s="24"/>
      <c r="H30" s="23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</row>
    <row r="31" spans="1:64" x14ac:dyDescent="0.2">
      <c r="A31" s="23"/>
      <c r="B31" s="23"/>
      <c r="C31" s="23"/>
      <c r="D31" s="23"/>
      <c r="E31" s="23"/>
      <c r="F31" s="23"/>
      <c r="G31" s="24"/>
      <c r="H31" s="23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</row>
    <row r="32" spans="1:64" x14ac:dyDescent="0.2">
      <c r="A32" s="23"/>
      <c r="B32" s="23"/>
      <c r="C32" s="23"/>
      <c r="D32" s="23"/>
      <c r="E32" s="23"/>
      <c r="F32" s="23"/>
      <c r="G32" s="24"/>
      <c r="H32" s="23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</row>
    <row r="33" spans="1:55" x14ac:dyDescent="0.2">
      <c r="A33" s="23"/>
      <c r="B33" s="23"/>
      <c r="C33" s="23"/>
      <c r="D33" s="23"/>
      <c r="E33" s="23"/>
      <c r="F33" s="23"/>
      <c r="G33" s="24"/>
      <c r="H33" s="23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</row>
    <row r="34" spans="1:55" x14ac:dyDescent="0.2">
      <c r="A34" s="23"/>
      <c r="B34" s="23"/>
      <c r="C34" s="23"/>
      <c r="D34" s="23"/>
      <c r="E34" s="23"/>
      <c r="F34" s="23"/>
      <c r="G34" s="24"/>
      <c r="H34" s="23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</row>
    <row r="35" spans="1:55" x14ac:dyDescent="0.2">
      <c r="A35" s="23"/>
      <c r="B35" s="23"/>
      <c r="C35" s="23"/>
      <c r="D35" s="23"/>
      <c r="E35" s="23"/>
      <c r="F35" s="23"/>
      <c r="G35" s="24"/>
      <c r="H35" s="23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</row>
    <row r="36" spans="1:55" x14ac:dyDescent="0.2">
      <c r="A36" s="23"/>
      <c r="B36" s="23"/>
      <c r="C36" s="23"/>
      <c r="D36" s="23"/>
      <c r="E36" s="23"/>
      <c r="F36" s="23"/>
      <c r="G36" s="24"/>
      <c r="H36" s="23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</row>
    <row r="37" spans="1:55" x14ac:dyDescent="0.2">
      <c r="A37" s="23"/>
      <c r="B37" s="23"/>
      <c r="C37" s="23"/>
      <c r="D37" s="23"/>
      <c r="E37" s="23"/>
      <c r="F37" s="23"/>
      <c r="G37" s="24"/>
      <c r="H37" s="23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</row>
    <row r="38" spans="1:55" x14ac:dyDescent="0.2">
      <c r="A38" s="23"/>
      <c r="B38" s="23"/>
      <c r="C38" s="23"/>
      <c r="D38" s="23"/>
      <c r="E38" s="23"/>
      <c r="F38" s="23"/>
      <c r="G38" s="24"/>
      <c r="H38" s="23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</row>
    <row r="39" spans="1:55" x14ac:dyDescent="0.2">
      <c r="A39" s="23"/>
      <c r="B39" s="23"/>
      <c r="C39" s="23"/>
      <c r="D39" s="23"/>
      <c r="E39" s="23"/>
      <c r="F39" s="23"/>
      <c r="G39" s="24"/>
      <c r="H39" s="23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5" x14ac:dyDescent="0.2">
      <c r="A40" s="23"/>
      <c r="B40" s="23"/>
      <c r="C40" s="23"/>
      <c r="D40" s="23"/>
      <c r="E40" s="23"/>
      <c r="F40" s="23"/>
      <c r="G40" s="24"/>
      <c r="H40" s="23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5" x14ac:dyDescent="0.2">
      <c r="A41" s="23"/>
      <c r="B41" s="23"/>
      <c r="C41" s="23"/>
      <c r="D41" s="23"/>
      <c r="E41" s="23"/>
      <c r="F41" s="23"/>
      <c r="G41" s="24"/>
      <c r="H41" s="23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5" x14ac:dyDescent="0.2">
      <c r="A42" s="23"/>
      <c r="B42" s="23"/>
      <c r="C42" s="23"/>
      <c r="D42" s="23"/>
      <c r="E42" s="23"/>
      <c r="F42" s="23"/>
      <c r="G42" s="24"/>
      <c r="H42" s="23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5" x14ac:dyDescent="0.2">
      <c r="A43" s="23"/>
      <c r="B43" s="23"/>
      <c r="C43" s="23"/>
      <c r="D43" s="23"/>
      <c r="E43" s="23"/>
      <c r="F43" s="23"/>
      <c r="G43" s="24"/>
      <c r="H43" s="23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</row>
    <row r="44" spans="1:55" x14ac:dyDescent="0.2">
      <c r="A44" s="23"/>
      <c r="B44" s="23"/>
      <c r="C44" s="23"/>
      <c r="D44" s="23"/>
      <c r="E44" s="23"/>
      <c r="F44" s="23"/>
      <c r="G44" s="24"/>
      <c r="H44" s="23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5" x14ac:dyDescent="0.2"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5" x14ac:dyDescent="0.2"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5" x14ac:dyDescent="0.2"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5" x14ac:dyDescent="0.2"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30:55" x14ac:dyDescent="0.2"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30:55" x14ac:dyDescent="0.2"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30:55" x14ac:dyDescent="0.2"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30:55" x14ac:dyDescent="0.2"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30:55" x14ac:dyDescent="0.2"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30:55" x14ac:dyDescent="0.2"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30:55" x14ac:dyDescent="0.2"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30:55" x14ac:dyDescent="0.2"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30:55" x14ac:dyDescent="0.2"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30:55" x14ac:dyDescent="0.2"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30:55" x14ac:dyDescent="0.2"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30:55" x14ac:dyDescent="0.2"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30:55" x14ac:dyDescent="0.2"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30:55" x14ac:dyDescent="0.2"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30:55" x14ac:dyDescent="0.2"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30:55" x14ac:dyDescent="0.2"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30:52" x14ac:dyDescent="0.2"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</sheetData>
  <sortState ref="B4:BH23">
    <sortCondition descending="1" ref="BG4:BG23"/>
  </sortState>
  <phoneticPr fontId="0" type="noConversion"/>
  <pageMargins left="0.75" right="0.75" top="1" bottom="1" header="0.5" footer="0.5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Willamette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Colin L Starr</cp:lastModifiedBy>
  <cp:lastPrinted>2010-05-11T15:53:25Z</cp:lastPrinted>
  <dcterms:created xsi:type="dcterms:W3CDTF">2007-01-15T15:21:48Z</dcterms:created>
  <dcterms:modified xsi:type="dcterms:W3CDTF">2015-05-01T21:51:57Z</dcterms:modified>
</cp:coreProperties>
</file>